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S:\Perth Shared\Shared\Customer Discount Structure\1 LEVEL DISCOUNTS\2024 Pricelist\"/>
    </mc:Choice>
  </mc:AlternateContent>
  <xr:revisionPtr revIDLastSave="0" documentId="8_{128B5697-301B-4887-B6DE-A2AA80703DA6}" xr6:coauthVersionLast="47" xr6:coauthVersionMax="47" xr10:uidLastSave="{00000000-0000-0000-0000-000000000000}"/>
  <workbookProtection workbookAlgorithmName="SHA-512" workbookHashValue="EN5hIta2MXETeLWCmOy6yIKxjQdva8SbXhczbyaDfgbPxNQEqwdGGHMwmcsNR+ROQI1qL1WPk8kNqrtDXS+3/A==" workbookSaltValue="DpK8l4mPCTE5DFbB1gfsig==" workbookSpinCount="100000" lockStructure="1"/>
  <bookViews>
    <workbookView xWindow="-108" yWindow="-108" windowWidth="23256" windowHeight="12576" tabRatio="893" xr2:uid="{00000000-000D-0000-FFFF-FFFF00000000}"/>
  </bookViews>
  <sheets>
    <sheet name="Discount Structure" sheetId="50" r:id="rId1"/>
    <sheet name="Debtors" sheetId="68" state="hidden" r:id="rId2"/>
    <sheet name="Pricing Sheet" sheetId="49" r:id="rId3"/>
    <sheet name="MyPlaceIQ" sheetId="69" r:id="rId4"/>
    <sheet name="MyAir" sheetId="64" r:id="rId5"/>
    <sheet name="E-Zone" sheetId="63" r:id="rId6"/>
    <sheet name="VAMS" sheetId="67" r:id="rId7"/>
    <sheet name="ZoneX" sheetId="70" r:id="rId8"/>
    <sheet name="PZK" sheetId="29" r:id="rId9"/>
    <sheet name="Exactair Regulators" sheetId="26" r:id="rId10"/>
    <sheet name="Purtech Return Air Grilles" sheetId="28" r:id="rId11"/>
    <sheet name="Streemline Diffusers" sheetId="27" r:id="rId12"/>
    <sheet name="Sunline" sheetId="46" r:id="rId13"/>
    <sheet name="Flexible Duct" sheetId="24" r:id="rId14"/>
    <sheet name="Silhouette" sheetId="32" r:id="rId15"/>
    <sheet name="Linear" sheetId="41" r:id="rId16"/>
    <sheet name="Other Electronics" sheetId="36" r:id="rId17"/>
    <sheet name="Weatherguard" sheetId="34" r:id="rId18"/>
    <sheet name="Heating Products" sheetId="35" r:id="rId19"/>
    <sheet name="Sheetmetal" sheetId="30" r:id="rId20"/>
    <sheet name="Metal Diffusion" sheetId="31" r:id="rId21"/>
    <sheet name="Sundries" sheetId="33" r:id="rId22"/>
    <sheet name="Ventilation" sheetId="59" state="hidden" r:id="rId23"/>
    <sheet name="." sheetId="39" state="hidden" r:id="rId24"/>
  </sheets>
  <definedNames>
    <definedName name="_xlnm._FilterDatabase" localSheetId="5" hidden="1">#REF!</definedName>
    <definedName name="_xlnm._FilterDatabase" localSheetId="4" hidden="1">#REF!</definedName>
    <definedName name="_xlnm._FilterDatabase" localSheetId="3" hidden="1">#REF!</definedName>
    <definedName name="_xlnm._FilterDatabase" localSheetId="2" hidden="1">#REF!</definedName>
    <definedName name="_xlnm._FilterDatabase" localSheetId="22" hidden="1">#REF!</definedName>
    <definedName name="_xlnm._FilterDatabase" localSheetId="7" hidden="1">#REF!</definedName>
    <definedName name="_xlnm._FilterDatabase" hidden="1">#REF!</definedName>
    <definedName name="duct" localSheetId="5">#REF!</definedName>
    <definedName name="duct" localSheetId="4">#REF!</definedName>
    <definedName name="duct" localSheetId="3">#REF!</definedName>
    <definedName name="duct" localSheetId="2">#REF!</definedName>
    <definedName name="duct" localSheetId="22">#REF!</definedName>
    <definedName name="duct" localSheetId="7">#REF!</definedName>
    <definedName name="duct">#REF!</definedName>
    <definedName name="DUCT2">#REF!</definedName>
    <definedName name="_xlnm.Print_Area" localSheetId="9">'Exactair Regulators'!$A$1:$BD$50</definedName>
    <definedName name="_xlnm.Print_Area" localSheetId="5">'E-Zone'!$A$1:$N$54</definedName>
    <definedName name="_xlnm.Print_Area" localSheetId="13">'Flexible Duct'!$A$1:$N$53</definedName>
    <definedName name="_xlnm.Print_Area" localSheetId="18">'Heating Products'!$A$1:$N$50</definedName>
    <definedName name="_xlnm.Print_Area" localSheetId="15">Linear!$A$1:$N$47</definedName>
    <definedName name="_xlnm.Print_Area" localSheetId="20">'Metal Diffusion'!$A$1:$N$50</definedName>
    <definedName name="_xlnm.Print_Area" localSheetId="4">MyAir!$A$1:$N$48</definedName>
    <definedName name="_xlnm.Print_Area" localSheetId="3">MyPlaceIQ!$A$1:$N$48</definedName>
    <definedName name="_xlnm.Print_Area" localSheetId="16">'Other Electronics'!$A$1:$N$50</definedName>
    <definedName name="_xlnm.Print_Area" localSheetId="10">'Purtech Return Air Grilles'!$A$1:$AB$50</definedName>
    <definedName name="_xlnm.Print_Area" localSheetId="8">PZK!$A$1:$N$49</definedName>
    <definedName name="_xlnm.Print_Area" localSheetId="19">Sheetmetal!$A$1:$AO$50</definedName>
    <definedName name="_xlnm.Print_Area" localSheetId="14">Silhouette!$A$1:$N$50</definedName>
    <definedName name="_xlnm.Print_Area" localSheetId="11">'Streemline Diffusers'!$A$1:$AB$50</definedName>
    <definedName name="_xlnm.Print_Area" localSheetId="21">Sundries!$A$1:$N$50</definedName>
    <definedName name="_xlnm.Print_Area" localSheetId="12">Sunline!$A$1:$N$50</definedName>
    <definedName name="_xlnm.Print_Area" localSheetId="6">VAMS!$B$1:$N$51</definedName>
    <definedName name="_xlnm.Print_Area" localSheetId="22">Ventilation!$A$1:$J$46</definedName>
    <definedName name="_xlnm.Print_Area" localSheetId="17">Weatherguard!$A$1:$N$50</definedName>
    <definedName name="_xlnm.Print_Area" localSheetId="7">ZoneX!$A$1:$N$48</definedName>
    <definedName name="_xlnm.Print_Area">#REF!</definedName>
    <definedName name="Print_Area2" localSheetId="7">#REF!</definedName>
    <definedName name="Print_Area2">#REF!</definedName>
    <definedName name="PRINT_AREA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70" l="1"/>
  <c r="H30" i="50" l="1"/>
  <c r="B47" i="69" l="1"/>
  <c r="D4" i="39" l="1"/>
  <c r="E4" i="39" s="1"/>
  <c r="D5" i="39"/>
  <c r="E5" i="39" s="1"/>
  <c r="D6" i="39"/>
  <c r="E6" i="39" s="1"/>
  <c r="D7" i="39"/>
  <c r="E7" i="39" s="1"/>
  <c r="D8" i="39"/>
  <c r="E8" i="39" s="1"/>
  <c r="D9" i="39"/>
  <c r="E9" i="39" s="1"/>
  <c r="D10" i="39"/>
  <c r="E10" i="39" s="1"/>
  <c r="D11" i="39"/>
  <c r="E11" i="39" s="1"/>
  <c r="D12" i="39"/>
  <c r="E12" i="39" s="1"/>
  <c r="D13" i="39"/>
  <c r="E13" i="39" s="1"/>
  <c r="D14" i="39"/>
  <c r="E14" i="39" s="1"/>
  <c r="D15" i="39"/>
  <c r="E15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93" i="39"/>
  <c r="E93" i="39" s="1"/>
  <c r="D94" i="39"/>
  <c r="E94" i="39" s="1"/>
  <c r="D95" i="39"/>
  <c r="E95" i="39" s="1"/>
  <c r="D96" i="39"/>
  <c r="E96" i="39" s="1"/>
  <c r="D97" i="39"/>
  <c r="E97" i="39" s="1"/>
  <c r="D98" i="39"/>
  <c r="E98" i="39" s="1"/>
  <c r="D99" i="39"/>
  <c r="E99" i="39" s="1"/>
  <c r="D100" i="39"/>
  <c r="E100" i="39" s="1"/>
  <c r="D101" i="39"/>
  <c r="E101" i="39" s="1"/>
  <c r="D102" i="39"/>
  <c r="E102" i="39" s="1"/>
  <c r="D103" i="39"/>
  <c r="E103" i="39" s="1"/>
  <c r="D104" i="39"/>
  <c r="E104" i="39" s="1"/>
  <c r="D105" i="39"/>
  <c r="E105" i="39" s="1"/>
  <c r="D106" i="39"/>
  <c r="E106" i="39" s="1"/>
  <c r="D107" i="39"/>
  <c r="E107" i="39" s="1"/>
  <c r="D108" i="39"/>
  <c r="E108" i="39" s="1"/>
  <c r="D109" i="39"/>
  <c r="E109" i="39" s="1"/>
  <c r="D110" i="39"/>
  <c r="E110" i="39" s="1"/>
  <c r="D111" i="39"/>
  <c r="E111" i="39" s="1"/>
  <c r="D112" i="39"/>
  <c r="E112" i="39" s="1"/>
  <c r="D113" i="39"/>
  <c r="E113" i="39" s="1"/>
  <c r="D114" i="39"/>
  <c r="E114" i="39" s="1"/>
  <c r="D115" i="39"/>
  <c r="E115" i="39" s="1"/>
  <c r="D116" i="39"/>
  <c r="E116" i="39" s="1"/>
  <c r="D117" i="39"/>
  <c r="E117" i="39" s="1"/>
  <c r="D118" i="39"/>
  <c r="E118" i="39" s="1"/>
  <c r="D119" i="39"/>
  <c r="E119" i="39" s="1"/>
  <c r="D120" i="39"/>
  <c r="E120" i="39" s="1"/>
  <c r="D121" i="39"/>
  <c r="E121" i="39" s="1"/>
  <c r="D122" i="39"/>
  <c r="E122" i="39" s="1"/>
  <c r="D123" i="39"/>
  <c r="E123" i="39" s="1"/>
  <c r="D124" i="39"/>
  <c r="E124" i="39" s="1"/>
  <c r="D125" i="39"/>
  <c r="E125" i="39" s="1"/>
  <c r="D126" i="39"/>
  <c r="E126" i="39" s="1"/>
  <c r="D127" i="39"/>
  <c r="E127" i="39" s="1"/>
  <c r="D128" i="39"/>
  <c r="E128" i="39" s="1"/>
  <c r="D129" i="39"/>
  <c r="E129" i="39" s="1"/>
  <c r="D130" i="39"/>
  <c r="E130" i="39" s="1"/>
  <c r="D131" i="39"/>
  <c r="E131" i="39" s="1"/>
  <c r="D132" i="39"/>
  <c r="E132" i="39" s="1"/>
  <c r="D133" i="39"/>
  <c r="E133" i="39" s="1"/>
  <c r="D134" i="39"/>
  <c r="E134" i="39" s="1"/>
  <c r="D135" i="39"/>
  <c r="E135" i="39" s="1"/>
  <c r="D136" i="39"/>
  <c r="E136" i="39" s="1"/>
  <c r="D137" i="39"/>
  <c r="E137" i="39" s="1"/>
  <c r="D138" i="39"/>
  <c r="E138" i="39" s="1"/>
  <c r="D139" i="39"/>
  <c r="E139" i="39" s="1"/>
  <c r="D140" i="39"/>
  <c r="E140" i="39" s="1"/>
  <c r="D141" i="39"/>
  <c r="E141" i="39" s="1"/>
  <c r="D142" i="39"/>
  <c r="E142" i="39" s="1"/>
  <c r="D143" i="39"/>
  <c r="E143" i="39" s="1"/>
  <c r="D144" i="39"/>
  <c r="E144" i="39" s="1"/>
  <c r="D145" i="39"/>
  <c r="E145" i="39" s="1"/>
  <c r="D146" i="39"/>
  <c r="E146" i="39" s="1"/>
  <c r="D147" i="39"/>
  <c r="E147" i="39" s="1"/>
  <c r="D148" i="39"/>
  <c r="E148" i="39" s="1"/>
  <c r="D149" i="39"/>
  <c r="E149" i="39" s="1"/>
  <c r="D150" i="39"/>
  <c r="E150" i="39" s="1"/>
  <c r="D151" i="39"/>
  <c r="E151" i="39" s="1"/>
  <c r="D152" i="39"/>
  <c r="E152" i="39" s="1"/>
  <c r="D153" i="39"/>
  <c r="E153" i="39" s="1"/>
  <c r="D154" i="39"/>
  <c r="E154" i="39" s="1"/>
  <c r="D155" i="39"/>
  <c r="E155" i="39" s="1"/>
  <c r="D156" i="39"/>
  <c r="E156" i="39" s="1"/>
  <c r="D157" i="39"/>
  <c r="E157" i="39" s="1"/>
  <c r="D158" i="39"/>
  <c r="E158" i="39" s="1"/>
  <c r="D159" i="39"/>
  <c r="E159" i="39" s="1"/>
  <c r="D160" i="39"/>
  <c r="E160" i="39" s="1"/>
  <c r="D161" i="39"/>
  <c r="E161" i="39" s="1"/>
  <c r="D162" i="39"/>
  <c r="E162" i="39" s="1"/>
  <c r="D163" i="39"/>
  <c r="E163" i="39" s="1"/>
  <c r="D164" i="39"/>
  <c r="E164" i="39" s="1"/>
  <c r="D165" i="39"/>
  <c r="E165" i="39" s="1"/>
  <c r="D166" i="39"/>
  <c r="E166" i="39" s="1"/>
  <c r="D167" i="39"/>
  <c r="E167" i="39" s="1"/>
  <c r="D168" i="39"/>
  <c r="E168" i="39" s="1"/>
  <c r="D169" i="39"/>
  <c r="E169" i="39" s="1"/>
  <c r="D170" i="39"/>
  <c r="E170" i="39" s="1"/>
  <c r="D171" i="39"/>
  <c r="E171" i="39" s="1"/>
  <c r="D172" i="39"/>
  <c r="E172" i="39" s="1"/>
  <c r="D173" i="39"/>
  <c r="E173" i="39" s="1"/>
  <c r="D174" i="39"/>
  <c r="E174" i="39" s="1"/>
  <c r="D175" i="39"/>
  <c r="E175" i="39" s="1"/>
  <c r="D176" i="39"/>
  <c r="E176" i="39" s="1"/>
  <c r="D177" i="39"/>
  <c r="E177" i="39" s="1"/>
  <c r="D178" i="39"/>
  <c r="E178" i="39" s="1"/>
  <c r="D179" i="39"/>
  <c r="E179" i="39" s="1"/>
  <c r="D180" i="39"/>
  <c r="E180" i="39" s="1"/>
  <c r="D181" i="39"/>
  <c r="E181" i="39" s="1"/>
  <c r="D182" i="39"/>
  <c r="E182" i="39" s="1"/>
  <c r="D183" i="39"/>
  <c r="E183" i="39" s="1"/>
  <c r="D184" i="39"/>
  <c r="E184" i="39" s="1"/>
  <c r="D185" i="39"/>
  <c r="E185" i="39" s="1"/>
  <c r="D186" i="39"/>
  <c r="E186" i="39" s="1"/>
  <c r="D187" i="39"/>
  <c r="E187" i="39" s="1"/>
  <c r="D188" i="39"/>
  <c r="E188" i="39" s="1"/>
  <c r="D189" i="39"/>
  <c r="E189" i="39" s="1"/>
  <c r="D190" i="39"/>
  <c r="E190" i="39" s="1"/>
  <c r="D191" i="39"/>
  <c r="E191" i="39" s="1"/>
  <c r="D192" i="39"/>
  <c r="E192" i="39" s="1"/>
  <c r="D193" i="39"/>
  <c r="E193" i="39" s="1"/>
  <c r="D194" i="39"/>
  <c r="E194" i="39" s="1"/>
  <c r="D195" i="39"/>
  <c r="E195" i="39" s="1"/>
  <c r="D196" i="39"/>
  <c r="E196" i="39" s="1"/>
  <c r="D197" i="39"/>
  <c r="E197" i="39" s="1"/>
  <c r="D198" i="39"/>
  <c r="E198" i="39" s="1"/>
  <c r="D199" i="39"/>
  <c r="E199" i="39" s="1"/>
  <c r="D200" i="39"/>
  <c r="E200" i="39" s="1"/>
  <c r="D201" i="39"/>
  <c r="E201" i="39" s="1"/>
  <c r="D202" i="39"/>
  <c r="E202" i="39" s="1"/>
  <c r="D203" i="39"/>
  <c r="E203" i="39" s="1"/>
  <c r="D204" i="39"/>
  <c r="E204" i="39" s="1"/>
  <c r="D205" i="39"/>
  <c r="E205" i="39" s="1"/>
  <c r="D206" i="39"/>
  <c r="E206" i="39" s="1"/>
  <c r="D207" i="39"/>
  <c r="E207" i="39" s="1"/>
  <c r="D208" i="39"/>
  <c r="E208" i="39" s="1"/>
  <c r="D209" i="39"/>
  <c r="E209" i="39" s="1"/>
  <c r="D210" i="39"/>
  <c r="E210" i="39" s="1"/>
  <c r="D211" i="39"/>
  <c r="E211" i="39" s="1"/>
  <c r="D212" i="39"/>
  <c r="E212" i="39" s="1"/>
  <c r="D213" i="39"/>
  <c r="E213" i="39" s="1"/>
  <c r="D214" i="39"/>
  <c r="E214" i="39" s="1"/>
  <c r="D215" i="39"/>
  <c r="E215" i="39" s="1"/>
  <c r="D216" i="39"/>
  <c r="E216" i="39" s="1"/>
  <c r="D217" i="39"/>
  <c r="E217" i="39" s="1"/>
  <c r="D218" i="39"/>
  <c r="E218" i="39" s="1"/>
  <c r="D219" i="39"/>
  <c r="E219" i="39" s="1"/>
  <c r="D220" i="39"/>
  <c r="E220" i="39" s="1"/>
  <c r="D221" i="39"/>
  <c r="E221" i="39" s="1"/>
  <c r="D222" i="39"/>
  <c r="E222" i="39" s="1"/>
  <c r="D223" i="39"/>
  <c r="E223" i="39" s="1"/>
  <c r="D224" i="39"/>
  <c r="E224" i="39" s="1"/>
  <c r="D225" i="39"/>
  <c r="E225" i="39" s="1"/>
  <c r="D226" i="39"/>
  <c r="E226" i="39" s="1"/>
  <c r="D227" i="39"/>
  <c r="E227" i="39" s="1"/>
  <c r="D228" i="39"/>
  <c r="E228" i="39" s="1"/>
  <c r="D229" i="39"/>
  <c r="E229" i="39" s="1"/>
  <c r="D230" i="39"/>
  <c r="E230" i="39" s="1"/>
  <c r="D231" i="39"/>
  <c r="E231" i="39" s="1"/>
  <c r="D232" i="39"/>
  <c r="E232" i="39" s="1"/>
  <c r="D233" i="39"/>
  <c r="E233" i="39" s="1"/>
  <c r="D234" i="39"/>
  <c r="E234" i="39" s="1"/>
  <c r="D235" i="39"/>
  <c r="E235" i="39" s="1"/>
  <c r="D236" i="39"/>
  <c r="E236" i="39" s="1"/>
  <c r="D237" i="39"/>
  <c r="E237" i="39" s="1"/>
  <c r="D238" i="39"/>
  <c r="E238" i="39" s="1"/>
  <c r="D239" i="39"/>
  <c r="E239" i="39" s="1"/>
  <c r="D240" i="39"/>
  <c r="E240" i="39" s="1"/>
  <c r="D241" i="39"/>
  <c r="E241" i="39" s="1"/>
  <c r="D242" i="39"/>
  <c r="E242" i="39" s="1"/>
  <c r="D243" i="39"/>
  <c r="E243" i="39" s="1"/>
  <c r="D244" i="39"/>
  <c r="E244" i="39" s="1"/>
  <c r="D245" i="39"/>
  <c r="E245" i="39" s="1"/>
  <c r="D246" i="39"/>
  <c r="E246" i="39" s="1"/>
  <c r="D247" i="39"/>
  <c r="E247" i="39" s="1"/>
  <c r="D248" i="39"/>
  <c r="E248" i="39" s="1"/>
  <c r="D249" i="39"/>
  <c r="E249" i="39" s="1"/>
  <c r="D250" i="39"/>
  <c r="E250" i="39" s="1"/>
  <c r="D251" i="39"/>
  <c r="E251" i="39" s="1"/>
  <c r="D252" i="39"/>
  <c r="E252" i="39" s="1"/>
  <c r="D253" i="39"/>
  <c r="E253" i="39" s="1"/>
  <c r="D254" i="39"/>
  <c r="E254" i="39" s="1"/>
  <c r="D255" i="39"/>
  <c r="E255" i="39" s="1"/>
  <c r="D256" i="39"/>
  <c r="E256" i="39" s="1"/>
  <c r="D257" i="39"/>
  <c r="E257" i="39" s="1"/>
  <c r="D258" i="39"/>
  <c r="E258" i="39" s="1"/>
  <c r="D259" i="39"/>
  <c r="E259" i="39" s="1"/>
  <c r="D260" i="39"/>
  <c r="E260" i="39" s="1"/>
  <c r="D261" i="39"/>
  <c r="E261" i="39" s="1"/>
  <c r="D262" i="39"/>
  <c r="E262" i="39" s="1"/>
  <c r="D263" i="39"/>
  <c r="E263" i="39" s="1"/>
  <c r="D264" i="39"/>
  <c r="E264" i="39" s="1"/>
  <c r="D265" i="39"/>
  <c r="E265" i="39" s="1"/>
  <c r="D266" i="39"/>
  <c r="E266" i="39" s="1"/>
  <c r="D267" i="39"/>
  <c r="E267" i="39" s="1"/>
  <c r="D268" i="39"/>
  <c r="E268" i="39" s="1"/>
  <c r="D269" i="39"/>
  <c r="E269" i="39" s="1"/>
  <c r="D270" i="39"/>
  <c r="E270" i="39" s="1"/>
  <c r="D271" i="39"/>
  <c r="E271" i="39" s="1"/>
  <c r="D272" i="39"/>
  <c r="E272" i="39" s="1"/>
  <c r="D273" i="39"/>
  <c r="E273" i="39" s="1"/>
  <c r="D274" i="39"/>
  <c r="E274" i="39" s="1"/>
  <c r="D275" i="39"/>
  <c r="E275" i="39" s="1"/>
  <c r="D276" i="39"/>
  <c r="E276" i="39" s="1"/>
  <c r="D277" i="39"/>
  <c r="E277" i="39" s="1"/>
  <c r="D278" i="39"/>
  <c r="E278" i="39" s="1"/>
  <c r="D279" i="39"/>
  <c r="E279" i="39" s="1"/>
  <c r="D280" i="39"/>
  <c r="E280" i="39" s="1"/>
  <c r="D281" i="39"/>
  <c r="E281" i="39" s="1"/>
  <c r="D282" i="39"/>
  <c r="E282" i="39" s="1"/>
  <c r="D283" i="39"/>
  <c r="E283" i="39" s="1"/>
  <c r="D284" i="39"/>
  <c r="E284" i="39" s="1"/>
  <c r="D285" i="39"/>
  <c r="E285" i="39" s="1"/>
  <c r="D286" i="39"/>
  <c r="E286" i="39" s="1"/>
  <c r="D287" i="39"/>
  <c r="E287" i="39" s="1"/>
  <c r="D288" i="39"/>
  <c r="E288" i="39" s="1"/>
  <c r="D289" i="39"/>
  <c r="E289" i="39" s="1"/>
  <c r="D290" i="39"/>
  <c r="E290" i="39" s="1"/>
  <c r="D291" i="39"/>
  <c r="E291" i="39" s="1"/>
  <c r="D292" i="39"/>
  <c r="E292" i="39" s="1"/>
  <c r="D293" i="39"/>
  <c r="E293" i="39" s="1"/>
  <c r="D294" i="39"/>
  <c r="E294" i="39" s="1"/>
  <c r="D295" i="39"/>
  <c r="E295" i="39" s="1"/>
  <c r="D296" i="39"/>
  <c r="E296" i="39" s="1"/>
  <c r="D297" i="39"/>
  <c r="E297" i="39" s="1"/>
  <c r="D298" i="39"/>
  <c r="E298" i="39" s="1"/>
  <c r="D299" i="39"/>
  <c r="E299" i="39" s="1"/>
  <c r="D300" i="39"/>
  <c r="E300" i="39" s="1"/>
  <c r="D301" i="39"/>
  <c r="E301" i="39" s="1"/>
  <c r="D302" i="39"/>
  <c r="E302" i="39" s="1"/>
  <c r="D303" i="39"/>
  <c r="E303" i="39" s="1"/>
  <c r="D304" i="39"/>
  <c r="E304" i="39" s="1"/>
  <c r="D305" i="39"/>
  <c r="E305" i="39" s="1"/>
  <c r="D306" i="39"/>
  <c r="E306" i="39" s="1"/>
  <c r="D307" i="39"/>
  <c r="E307" i="39" s="1"/>
  <c r="D308" i="39"/>
  <c r="E308" i="39" s="1"/>
  <c r="D309" i="39"/>
  <c r="E309" i="39" s="1"/>
  <c r="D310" i="39"/>
  <c r="E310" i="39" s="1"/>
  <c r="D311" i="39"/>
  <c r="E311" i="39" s="1"/>
  <c r="D312" i="39"/>
  <c r="E312" i="39" s="1"/>
  <c r="D313" i="39"/>
  <c r="E313" i="39" s="1"/>
  <c r="D314" i="39"/>
  <c r="E314" i="39" s="1"/>
  <c r="D315" i="39"/>
  <c r="E315" i="39" s="1"/>
  <c r="D316" i="39"/>
  <c r="E316" i="39" s="1"/>
  <c r="D317" i="39"/>
  <c r="E317" i="39" s="1"/>
  <c r="D318" i="39"/>
  <c r="E318" i="39" s="1"/>
  <c r="D319" i="39"/>
  <c r="E319" i="39" s="1"/>
  <c r="D320" i="39"/>
  <c r="E320" i="39" s="1"/>
  <c r="D321" i="39"/>
  <c r="E321" i="39" s="1"/>
  <c r="D322" i="39"/>
  <c r="E322" i="39" s="1"/>
  <c r="D323" i="39"/>
  <c r="E323" i="39" s="1"/>
  <c r="D324" i="39"/>
  <c r="E324" i="39" s="1"/>
  <c r="D325" i="39"/>
  <c r="E325" i="39" s="1"/>
  <c r="D326" i="39"/>
  <c r="E326" i="39" s="1"/>
  <c r="D327" i="39"/>
  <c r="E327" i="39" s="1"/>
  <c r="D328" i="39"/>
  <c r="E328" i="39" s="1"/>
  <c r="D329" i="39"/>
  <c r="E329" i="39" s="1"/>
  <c r="D330" i="39"/>
  <c r="E330" i="39" s="1"/>
  <c r="D331" i="39"/>
  <c r="E331" i="39" s="1"/>
  <c r="D332" i="39"/>
  <c r="E332" i="39" s="1"/>
  <c r="D333" i="39"/>
  <c r="E333" i="39" s="1"/>
  <c r="D334" i="39"/>
  <c r="E334" i="39" s="1"/>
  <c r="D335" i="39"/>
  <c r="E335" i="39" s="1"/>
  <c r="D336" i="39"/>
  <c r="E336" i="39" s="1"/>
  <c r="D337" i="39"/>
  <c r="E337" i="39" s="1"/>
  <c r="D338" i="39"/>
  <c r="E338" i="39" s="1"/>
  <c r="D339" i="39"/>
  <c r="E339" i="39" s="1"/>
  <c r="D340" i="39"/>
  <c r="E340" i="39" s="1"/>
  <c r="D341" i="39"/>
  <c r="E341" i="39" s="1"/>
  <c r="D342" i="39"/>
  <c r="E342" i="39" s="1"/>
  <c r="D343" i="39"/>
  <c r="E343" i="39" s="1"/>
  <c r="D344" i="39"/>
  <c r="E344" i="39" s="1"/>
  <c r="D345" i="39"/>
  <c r="E345" i="39" s="1"/>
  <c r="D346" i="39"/>
  <c r="E346" i="39" s="1"/>
  <c r="D347" i="39"/>
  <c r="E347" i="39" s="1"/>
  <c r="D348" i="39"/>
  <c r="E348" i="39" s="1"/>
  <c r="D349" i="39"/>
  <c r="E349" i="39" s="1"/>
  <c r="D350" i="39"/>
  <c r="E350" i="39" s="1"/>
  <c r="D351" i="39"/>
  <c r="E351" i="39" s="1"/>
  <c r="D352" i="39"/>
  <c r="E352" i="39" s="1"/>
  <c r="D353" i="39"/>
  <c r="E353" i="39" s="1"/>
  <c r="D354" i="39"/>
  <c r="E354" i="39" s="1"/>
  <c r="D355" i="39"/>
  <c r="E355" i="39" s="1"/>
  <c r="D356" i="39"/>
  <c r="E356" i="39" s="1"/>
  <c r="D357" i="39"/>
  <c r="E357" i="39" s="1"/>
  <c r="D358" i="39"/>
  <c r="E358" i="39" s="1"/>
  <c r="D359" i="39"/>
  <c r="E359" i="39" s="1"/>
  <c r="D360" i="39"/>
  <c r="E360" i="39" s="1"/>
  <c r="D361" i="39"/>
  <c r="E361" i="39" s="1"/>
  <c r="D362" i="39"/>
  <c r="E362" i="39" s="1"/>
  <c r="D363" i="39"/>
  <c r="E363" i="39" s="1"/>
  <c r="D364" i="39"/>
  <c r="E364" i="39" s="1"/>
  <c r="D365" i="39"/>
  <c r="E365" i="39" s="1"/>
  <c r="D366" i="39"/>
  <c r="E366" i="39" s="1"/>
  <c r="D367" i="39"/>
  <c r="E367" i="39" s="1"/>
  <c r="D368" i="39"/>
  <c r="E368" i="39" s="1"/>
  <c r="D369" i="39"/>
  <c r="E369" i="39" s="1"/>
  <c r="D370" i="39"/>
  <c r="E370" i="39" s="1"/>
  <c r="D371" i="39"/>
  <c r="E371" i="39" s="1"/>
  <c r="D372" i="39"/>
  <c r="E372" i="39" s="1"/>
  <c r="D373" i="39"/>
  <c r="E373" i="39" s="1"/>
  <c r="D374" i="39"/>
  <c r="E374" i="39" s="1"/>
  <c r="D375" i="39"/>
  <c r="E375" i="39" s="1"/>
  <c r="D376" i="39"/>
  <c r="E376" i="39" s="1"/>
  <c r="D377" i="39"/>
  <c r="E377" i="39" s="1"/>
  <c r="D378" i="39"/>
  <c r="E378" i="39" s="1"/>
  <c r="D379" i="39"/>
  <c r="E379" i="39" s="1"/>
  <c r="D380" i="39"/>
  <c r="E380" i="39" s="1"/>
  <c r="D381" i="39"/>
  <c r="E381" i="39" s="1"/>
  <c r="D382" i="39"/>
  <c r="E382" i="39" s="1"/>
  <c r="D383" i="39"/>
  <c r="E383" i="39" s="1"/>
  <c r="D384" i="39"/>
  <c r="E384" i="39" s="1"/>
  <c r="D385" i="39"/>
  <c r="E385" i="39" s="1"/>
  <c r="D386" i="39"/>
  <c r="E386" i="39" s="1"/>
  <c r="D387" i="39"/>
  <c r="E387" i="39" s="1"/>
  <c r="D388" i="39"/>
  <c r="E388" i="39" s="1"/>
  <c r="D389" i="39"/>
  <c r="E389" i="39" s="1"/>
  <c r="D390" i="39"/>
  <c r="E390" i="39" s="1"/>
  <c r="D391" i="39"/>
  <c r="E391" i="39" s="1"/>
  <c r="D392" i="39"/>
  <c r="E392" i="39" s="1"/>
  <c r="D393" i="39"/>
  <c r="E393" i="39" s="1"/>
  <c r="D394" i="39"/>
  <c r="E394" i="39" s="1"/>
  <c r="D395" i="39"/>
  <c r="E395" i="39" s="1"/>
  <c r="D396" i="39"/>
  <c r="E396" i="39" s="1"/>
  <c r="D397" i="39"/>
  <c r="E397" i="39" s="1"/>
  <c r="D398" i="39"/>
  <c r="E398" i="39" s="1"/>
  <c r="D399" i="39"/>
  <c r="E399" i="39" s="1"/>
  <c r="D400" i="39"/>
  <c r="E400" i="39" s="1"/>
  <c r="D401" i="39"/>
  <c r="E401" i="39" s="1"/>
  <c r="D402" i="39"/>
  <c r="E402" i="39" s="1"/>
  <c r="D403" i="39"/>
  <c r="E403" i="39" s="1"/>
  <c r="D404" i="39"/>
  <c r="E404" i="39" s="1"/>
  <c r="D405" i="39"/>
  <c r="E405" i="39" s="1"/>
  <c r="D406" i="39"/>
  <c r="E406" i="39" s="1"/>
  <c r="D407" i="39"/>
  <c r="E407" i="39" s="1"/>
  <c r="D408" i="39"/>
  <c r="E408" i="39" s="1"/>
  <c r="D409" i="39"/>
  <c r="E409" i="39" s="1"/>
  <c r="D410" i="39"/>
  <c r="E410" i="39" s="1"/>
  <c r="D411" i="39"/>
  <c r="E411" i="39" s="1"/>
  <c r="D412" i="39"/>
  <c r="E412" i="39" s="1"/>
  <c r="D413" i="39"/>
  <c r="E413" i="39" s="1"/>
  <c r="D414" i="39"/>
  <c r="E414" i="39" s="1"/>
  <c r="D415" i="39"/>
  <c r="E415" i="39" s="1"/>
  <c r="D416" i="39"/>
  <c r="E416" i="39" s="1"/>
  <c r="D417" i="39"/>
  <c r="E417" i="39" s="1"/>
  <c r="D418" i="39"/>
  <c r="E418" i="39" s="1"/>
  <c r="D419" i="39"/>
  <c r="E419" i="39" s="1"/>
  <c r="D420" i="39"/>
  <c r="E420" i="39" s="1"/>
  <c r="D421" i="39"/>
  <c r="E421" i="39" s="1"/>
  <c r="D422" i="39"/>
  <c r="E422" i="39" s="1"/>
  <c r="D423" i="39"/>
  <c r="E423" i="39" s="1"/>
  <c r="D424" i="39"/>
  <c r="E424" i="39" s="1"/>
  <c r="D425" i="39"/>
  <c r="E425" i="39" s="1"/>
  <c r="D426" i="39"/>
  <c r="E426" i="39" s="1"/>
  <c r="D427" i="39"/>
  <c r="E427" i="39" s="1"/>
  <c r="D428" i="39"/>
  <c r="E428" i="39" s="1"/>
  <c r="D429" i="39"/>
  <c r="E429" i="39" s="1"/>
  <c r="D430" i="39"/>
  <c r="E430" i="39" s="1"/>
  <c r="D431" i="39"/>
  <c r="E431" i="39" s="1"/>
  <c r="D432" i="39"/>
  <c r="E432" i="39" s="1"/>
  <c r="D433" i="39"/>
  <c r="E433" i="39" s="1"/>
  <c r="D434" i="39"/>
  <c r="E434" i="39" s="1"/>
  <c r="D435" i="39"/>
  <c r="E435" i="39" s="1"/>
  <c r="D436" i="39"/>
  <c r="E436" i="39" s="1"/>
  <c r="D437" i="39"/>
  <c r="E437" i="39" s="1"/>
  <c r="D438" i="39"/>
  <c r="E438" i="39" s="1"/>
  <c r="D439" i="39"/>
  <c r="E439" i="39" s="1"/>
  <c r="D440" i="39"/>
  <c r="E440" i="39" s="1"/>
  <c r="D441" i="39"/>
  <c r="E441" i="39" s="1"/>
  <c r="D442" i="39"/>
  <c r="E442" i="39" s="1"/>
  <c r="D443" i="39"/>
  <c r="E443" i="39" s="1"/>
  <c r="D444" i="39"/>
  <c r="E444" i="39" s="1"/>
  <c r="D445" i="39"/>
  <c r="E445" i="39" s="1"/>
  <c r="D446" i="39"/>
  <c r="E446" i="39" s="1"/>
  <c r="D447" i="39"/>
  <c r="E447" i="39" s="1"/>
  <c r="D448" i="39"/>
  <c r="E448" i="39" s="1"/>
  <c r="D449" i="39"/>
  <c r="E449" i="39" s="1"/>
  <c r="D450" i="39"/>
  <c r="E450" i="39" s="1"/>
  <c r="D451" i="39"/>
  <c r="E451" i="39" s="1"/>
  <c r="D452" i="39"/>
  <c r="E452" i="39" s="1"/>
  <c r="D453" i="39"/>
  <c r="E453" i="39" s="1"/>
  <c r="D454" i="39"/>
  <c r="E454" i="39" s="1"/>
  <c r="D455" i="39"/>
  <c r="E455" i="39" s="1"/>
  <c r="D456" i="39"/>
  <c r="E456" i="39" s="1"/>
  <c r="D457" i="39"/>
  <c r="E457" i="39" s="1"/>
  <c r="D458" i="39"/>
  <c r="E458" i="39" s="1"/>
  <c r="D459" i="39"/>
  <c r="E459" i="39" s="1"/>
  <c r="D460" i="39"/>
  <c r="E460" i="39" s="1"/>
  <c r="D461" i="39"/>
  <c r="E461" i="39" s="1"/>
  <c r="D462" i="39"/>
  <c r="E462" i="39" s="1"/>
  <c r="D463" i="39"/>
  <c r="E463" i="39" s="1"/>
  <c r="D464" i="39"/>
  <c r="E464" i="39" s="1"/>
  <c r="D465" i="39"/>
  <c r="E465" i="39" s="1"/>
  <c r="D466" i="39"/>
  <c r="E466" i="39" s="1"/>
  <c r="D467" i="39"/>
  <c r="E467" i="39" s="1"/>
  <c r="D468" i="39"/>
  <c r="E468" i="39" s="1"/>
  <c r="D469" i="39"/>
  <c r="E469" i="39" s="1"/>
  <c r="D470" i="39"/>
  <c r="E470" i="39" s="1"/>
  <c r="D471" i="39"/>
  <c r="E471" i="39" s="1"/>
  <c r="D472" i="39"/>
  <c r="E472" i="39" s="1"/>
  <c r="D473" i="39"/>
  <c r="E473" i="39" s="1"/>
  <c r="D474" i="39"/>
  <c r="E474" i="39" s="1"/>
  <c r="D475" i="39"/>
  <c r="E475" i="39" s="1"/>
  <c r="D476" i="39"/>
  <c r="E476" i="39" s="1"/>
  <c r="D477" i="39"/>
  <c r="E477" i="39" s="1"/>
  <c r="D478" i="39"/>
  <c r="E478" i="39" s="1"/>
  <c r="D479" i="39"/>
  <c r="E479" i="39" s="1"/>
  <c r="D480" i="39"/>
  <c r="E480" i="39" s="1"/>
  <c r="D481" i="39"/>
  <c r="E481" i="39" s="1"/>
  <c r="D482" i="39"/>
  <c r="E482" i="39" s="1"/>
  <c r="D483" i="39"/>
  <c r="E483" i="39" s="1"/>
  <c r="D484" i="39"/>
  <c r="E484" i="39" s="1"/>
  <c r="D485" i="39"/>
  <c r="E485" i="39" s="1"/>
  <c r="D486" i="39"/>
  <c r="E486" i="39" s="1"/>
  <c r="D487" i="39"/>
  <c r="E487" i="39" s="1"/>
  <c r="D488" i="39"/>
  <c r="E488" i="39" s="1"/>
  <c r="D489" i="39"/>
  <c r="E489" i="39" s="1"/>
  <c r="D490" i="39"/>
  <c r="E490" i="39" s="1"/>
  <c r="D491" i="39"/>
  <c r="E491" i="39" s="1"/>
  <c r="D492" i="39"/>
  <c r="E492" i="39" s="1"/>
  <c r="D493" i="39"/>
  <c r="E493" i="39" s="1"/>
  <c r="D494" i="39"/>
  <c r="E494" i="39" s="1"/>
  <c r="D495" i="39"/>
  <c r="E495" i="39" s="1"/>
  <c r="D496" i="39"/>
  <c r="E496" i="39" s="1"/>
  <c r="D497" i="39"/>
  <c r="E497" i="39" s="1"/>
  <c r="D498" i="39"/>
  <c r="E498" i="39" s="1"/>
  <c r="D499" i="39"/>
  <c r="E499" i="39" s="1"/>
  <c r="D500" i="39"/>
  <c r="E500" i="39" s="1"/>
  <c r="D501" i="39"/>
  <c r="E501" i="39" s="1"/>
  <c r="D502" i="39"/>
  <c r="E502" i="39" s="1"/>
  <c r="D503" i="39"/>
  <c r="E503" i="39" s="1"/>
  <c r="D504" i="39"/>
  <c r="E504" i="39" s="1"/>
  <c r="D505" i="39"/>
  <c r="E505" i="39" s="1"/>
  <c r="D506" i="39"/>
  <c r="E506" i="39" s="1"/>
  <c r="D507" i="39"/>
  <c r="E507" i="39" s="1"/>
  <c r="D508" i="39"/>
  <c r="E508" i="39" s="1"/>
  <c r="D509" i="39"/>
  <c r="E509" i="39" s="1"/>
  <c r="D510" i="39"/>
  <c r="E510" i="39" s="1"/>
  <c r="D511" i="39"/>
  <c r="E511" i="39" s="1"/>
  <c r="D512" i="39"/>
  <c r="E512" i="39" s="1"/>
  <c r="D513" i="39"/>
  <c r="E513" i="39" s="1"/>
  <c r="D514" i="39"/>
  <c r="E514" i="39" s="1"/>
  <c r="D515" i="39"/>
  <c r="E515" i="39" s="1"/>
  <c r="D516" i="39"/>
  <c r="E516" i="39" s="1"/>
  <c r="D517" i="39"/>
  <c r="E517" i="39" s="1"/>
  <c r="D518" i="39"/>
  <c r="E518" i="39" s="1"/>
  <c r="D519" i="39"/>
  <c r="E519" i="39" s="1"/>
  <c r="D520" i="39"/>
  <c r="E520" i="39" s="1"/>
  <c r="D521" i="39"/>
  <c r="E521" i="39" s="1"/>
  <c r="D522" i="39"/>
  <c r="E522" i="39" s="1"/>
  <c r="D523" i="39"/>
  <c r="E523" i="39" s="1"/>
  <c r="D524" i="39"/>
  <c r="E524" i="39" s="1"/>
  <c r="D525" i="39"/>
  <c r="E525" i="39" s="1"/>
  <c r="D526" i="39"/>
  <c r="E526" i="39" s="1"/>
  <c r="D527" i="39"/>
  <c r="E527" i="39" s="1"/>
  <c r="D528" i="39"/>
  <c r="E528" i="39" s="1"/>
  <c r="D529" i="39"/>
  <c r="E529" i="39" s="1"/>
  <c r="D530" i="39"/>
  <c r="E530" i="39" s="1"/>
  <c r="D531" i="39"/>
  <c r="E531" i="39" s="1"/>
  <c r="D532" i="39"/>
  <c r="E532" i="39" s="1"/>
  <c r="D533" i="39"/>
  <c r="E533" i="39" s="1"/>
  <c r="D534" i="39"/>
  <c r="E534" i="39" s="1"/>
  <c r="D535" i="39"/>
  <c r="E535" i="39" s="1"/>
  <c r="D536" i="39"/>
  <c r="E536" i="39" s="1"/>
  <c r="D537" i="39"/>
  <c r="E537" i="39" s="1"/>
  <c r="D538" i="39"/>
  <c r="E538" i="39" s="1"/>
  <c r="D539" i="39"/>
  <c r="E539" i="39" s="1"/>
  <c r="D540" i="39"/>
  <c r="E540" i="39" s="1"/>
  <c r="D541" i="39"/>
  <c r="E541" i="39" s="1"/>
  <c r="D542" i="39"/>
  <c r="E542" i="39" s="1"/>
  <c r="D543" i="39"/>
  <c r="E543" i="39" s="1"/>
  <c r="D544" i="39"/>
  <c r="E544" i="39" s="1"/>
  <c r="D545" i="39"/>
  <c r="E545" i="39" s="1"/>
  <c r="D546" i="39"/>
  <c r="E546" i="39" s="1"/>
  <c r="D547" i="39"/>
  <c r="E547" i="39" s="1"/>
  <c r="D548" i="39"/>
  <c r="E548" i="39" s="1"/>
  <c r="D549" i="39"/>
  <c r="E549" i="39" s="1"/>
  <c r="D550" i="39"/>
  <c r="E550" i="39" s="1"/>
  <c r="D551" i="39"/>
  <c r="E551" i="39" s="1"/>
  <c r="D552" i="39"/>
  <c r="E552" i="39" s="1"/>
  <c r="D553" i="39"/>
  <c r="E553" i="39" s="1"/>
  <c r="D554" i="39"/>
  <c r="E554" i="39" s="1"/>
  <c r="D555" i="39"/>
  <c r="E555" i="39" s="1"/>
  <c r="D556" i="39"/>
  <c r="E556" i="39" s="1"/>
  <c r="D557" i="39"/>
  <c r="E557" i="39" s="1"/>
  <c r="D558" i="39"/>
  <c r="E558" i="39" s="1"/>
  <c r="D559" i="39"/>
  <c r="E559" i="39" s="1"/>
  <c r="D560" i="39"/>
  <c r="E560" i="39" s="1"/>
  <c r="D561" i="39"/>
  <c r="E561" i="39" s="1"/>
  <c r="D562" i="39"/>
  <c r="E562" i="39" s="1"/>
  <c r="D563" i="39"/>
  <c r="E563" i="39" s="1"/>
  <c r="D564" i="39"/>
  <c r="E564" i="39" s="1"/>
  <c r="D565" i="39"/>
  <c r="E565" i="39" s="1"/>
  <c r="D566" i="39"/>
  <c r="E566" i="39" s="1"/>
  <c r="D567" i="39"/>
  <c r="E567" i="39" s="1"/>
  <c r="D568" i="39"/>
  <c r="E568" i="39" s="1"/>
  <c r="D569" i="39"/>
  <c r="E569" i="39" s="1"/>
  <c r="D570" i="39"/>
  <c r="E570" i="39" s="1"/>
  <c r="D571" i="39"/>
  <c r="E571" i="39" s="1"/>
  <c r="D572" i="39"/>
  <c r="E572" i="39" s="1"/>
  <c r="D573" i="39"/>
  <c r="E573" i="39" s="1"/>
  <c r="D574" i="39"/>
  <c r="E574" i="39" s="1"/>
  <c r="D575" i="39"/>
  <c r="E575" i="39" s="1"/>
  <c r="D576" i="39"/>
  <c r="E576" i="39" s="1"/>
  <c r="D577" i="39"/>
  <c r="E577" i="39" s="1"/>
  <c r="D578" i="39"/>
  <c r="E578" i="39" s="1"/>
  <c r="D579" i="39"/>
  <c r="E579" i="39" s="1"/>
  <c r="D580" i="39"/>
  <c r="E580" i="39" s="1"/>
  <c r="D581" i="39"/>
  <c r="E581" i="39" s="1"/>
  <c r="D582" i="39"/>
  <c r="E582" i="39" s="1"/>
  <c r="D583" i="39"/>
  <c r="E583" i="39" s="1"/>
  <c r="D584" i="39"/>
  <c r="E584" i="39" s="1"/>
  <c r="D585" i="39"/>
  <c r="E585" i="39" s="1"/>
  <c r="D586" i="39"/>
  <c r="E586" i="39" s="1"/>
  <c r="D587" i="39"/>
  <c r="E587" i="39" s="1"/>
  <c r="D588" i="39"/>
  <c r="E588" i="39" s="1"/>
  <c r="D589" i="39"/>
  <c r="E589" i="39" s="1"/>
  <c r="D590" i="39"/>
  <c r="E590" i="39" s="1"/>
  <c r="D591" i="39"/>
  <c r="E591" i="39" s="1"/>
  <c r="D592" i="39"/>
  <c r="E592" i="39" s="1"/>
  <c r="D593" i="39"/>
  <c r="E593" i="39" s="1"/>
  <c r="D594" i="39"/>
  <c r="E594" i="39" s="1"/>
  <c r="D595" i="39"/>
  <c r="E595" i="39" s="1"/>
  <c r="D596" i="39"/>
  <c r="E596" i="39" s="1"/>
  <c r="D597" i="39"/>
  <c r="E597" i="39" s="1"/>
  <c r="D598" i="39"/>
  <c r="E598" i="39" s="1"/>
  <c r="D599" i="39"/>
  <c r="E599" i="39" s="1"/>
  <c r="D600" i="39"/>
  <c r="E600" i="39" s="1"/>
  <c r="D601" i="39"/>
  <c r="E601" i="39" s="1"/>
  <c r="D602" i="39"/>
  <c r="E602" i="39" s="1"/>
  <c r="D603" i="39"/>
  <c r="E603" i="39" s="1"/>
  <c r="D604" i="39"/>
  <c r="E604" i="39" s="1"/>
  <c r="D605" i="39"/>
  <c r="E605" i="39" s="1"/>
  <c r="D606" i="39"/>
  <c r="E606" i="39" s="1"/>
  <c r="D607" i="39"/>
  <c r="E607" i="39" s="1"/>
  <c r="D608" i="39"/>
  <c r="E608" i="39" s="1"/>
  <c r="D609" i="39"/>
  <c r="E609" i="39" s="1"/>
  <c r="D610" i="39"/>
  <c r="E610" i="39" s="1"/>
  <c r="D611" i="39"/>
  <c r="E611" i="39" s="1"/>
  <c r="D612" i="39"/>
  <c r="E612" i="39" s="1"/>
  <c r="D613" i="39"/>
  <c r="E613" i="39" s="1"/>
  <c r="D614" i="39"/>
  <c r="E614" i="39" s="1"/>
  <c r="D615" i="39"/>
  <c r="E615" i="39" s="1"/>
  <c r="D616" i="39"/>
  <c r="E616" i="39" s="1"/>
  <c r="D617" i="39"/>
  <c r="E617" i="39" s="1"/>
  <c r="D618" i="39"/>
  <c r="E618" i="39" s="1"/>
  <c r="D619" i="39"/>
  <c r="E619" i="39" s="1"/>
  <c r="D620" i="39"/>
  <c r="E620" i="39" s="1"/>
  <c r="D621" i="39"/>
  <c r="E621" i="39" s="1"/>
  <c r="D622" i="39"/>
  <c r="E622" i="39" s="1"/>
  <c r="D623" i="39"/>
  <c r="E623" i="39" s="1"/>
  <c r="D624" i="39"/>
  <c r="E624" i="39" s="1"/>
  <c r="D625" i="39"/>
  <c r="E625" i="39" s="1"/>
  <c r="D626" i="39"/>
  <c r="E626" i="39" s="1"/>
  <c r="D627" i="39"/>
  <c r="E627" i="39" s="1"/>
  <c r="D628" i="39"/>
  <c r="E628" i="39" s="1"/>
  <c r="D629" i="39"/>
  <c r="E629" i="39" s="1"/>
  <c r="D630" i="39"/>
  <c r="E630" i="39" s="1"/>
  <c r="D631" i="39"/>
  <c r="E631" i="39" s="1"/>
  <c r="D632" i="39"/>
  <c r="E632" i="39" s="1"/>
  <c r="D633" i="39"/>
  <c r="E633" i="39" s="1"/>
  <c r="D634" i="39"/>
  <c r="E634" i="39" s="1"/>
  <c r="D635" i="39"/>
  <c r="E635" i="39" s="1"/>
  <c r="D636" i="39"/>
  <c r="E636" i="39" s="1"/>
  <c r="D637" i="39"/>
  <c r="E637" i="39" s="1"/>
  <c r="D638" i="39"/>
  <c r="E638" i="39" s="1"/>
  <c r="D639" i="39"/>
  <c r="E639" i="39" s="1"/>
  <c r="D640" i="39"/>
  <c r="E640" i="39" s="1"/>
  <c r="D641" i="39"/>
  <c r="E641" i="39" s="1"/>
  <c r="D642" i="39"/>
  <c r="E642" i="39" s="1"/>
  <c r="D643" i="39"/>
  <c r="E643" i="39" s="1"/>
  <c r="D644" i="39"/>
  <c r="E644" i="39" s="1"/>
  <c r="D645" i="39"/>
  <c r="E645" i="39" s="1"/>
  <c r="D646" i="39"/>
  <c r="E646" i="39" s="1"/>
  <c r="D647" i="39"/>
  <c r="E647" i="39" s="1"/>
  <c r="D648" i="39"/>
  <c r="E648" i="39" s="1"/>
  <c r="D649" i="39"/>
  <c r="E649" i="39" s="1"/>
  <c r="D650" i="39"/>
  <c r="E650" i="39" s="1"/>
  <c r="D651" i="39"/>
  <c r="E651" i="39" s="1"/>
  <c r="D652" i="39"/>
  <c r="E652" i="39" s="1"/>
  <c r="D653" i="39"/>
  <c r="E653" i="39" s="1"/>
  <c r="D654" i="39"/>
  <c r="E654" i="39" s="1"/>
  <c r="D655" i="39"/>
  <c r="E655" i="39" s="1"/>
  <c r="D656" i="39"/>
  <c r="E656" i="39" s="1"/>
  <c r="D657" i="39"/>
  <c r="E657" i="39" s="1"/>
  <c r="D658" i="39"/>
  <c r="E658" i="39" s="1"/>
  <c r="D659" i="39"/>
  <c r="E659" i="39" s="1"/>
  <c r="D660" i="39"/>
  <c r="E660" i="39" s="1"/>
  <c r="D661" i="39"/>
  <c r="E661" i="39" s="1"/>
  <c r="D662" i="39"/>
  <c r="E662" i="39" s="1"/>
  <c r="D663" i="39"/>
  <c r="E663" i="39" s="1"/>
  <c r="D664" i="39"/>
  <c r="E664" i="39" s="1"/>
  <c r="D665" i="39"/>
  <c r="E665" i="39" s="1"/>
  <c r="D666" i="39"/>
  <c r="E666" i="39" s="1"/>
  <c r="D667" i="39"/>
  <c r="E667" i="39" s="1"/>
  <c r="D668" i="39"/>
  <c r="E668" i="39" s="1"/>
  <c r="D669" i="39"/>
  <c r="E669" i="39" s="1"/>
  <c r="D670" i="39"/>
  <c r="E670" i="39" s="1"/>
  <c r="D671" i="39"/>
  <c r="E671" i="39" s="1"/>
  <c r="D672" i="39"/>
  <c r="E672" i="39" s="1"/>
  <c r="D673" i="39"/>
  <c r="E673" i="39" s="1"/>
  <c r="D674" i="39"/>
  <c r="E674" i="39" s="1"/>
  <c r="D675" i="39"/>
  <c r="E675" i="39" s="1"/>
  <c r="D676" i="39"/>
  <c r="E676" i="39" s="1"/>
  <c r="D677" i="39"/>
  <c r="E677" i="39" s="1"/>
  <c r="D678" i="39"/>
  <c r="E678" i="39" s="1"/>
  <c r="D679" i="39"/>
  <c r="E679" i="39" s="1"/>
  <c r="D680" i="39"/>
  <c r="E680" i="39" s="1"/>
  <c r="D681" i="39"/>
  <c r="E681" i="39" s="1"/>
  <c r="D682" i="39"/>
  <c r="E682" i="39" s="1"/>
  <c r="D683" i="39"/>
  <c r="E683" i="39" s="1"/>
  <c r="D684" i="39"/>
  <c r="E684" i="39" s="1"/>
  <c r="D685" i="39"/>
  <c r="E685" i="39" s="1"/>
  <c r="D686" i="39"/>
  <c r="E686" i="39" s="1"/>
  <c r="D687" i="39"/>
  <c r="E687" i="39" s="1"/>
  <c r="D688" i="39"/>
  <c r="E688" i="39" s="1"/>
  <c r="D689" i="39"/>
  <c r="E689" i="39" s="1"/>
  <c r="D690" i="39"/>
  <c r="E690" i="39" s="1"/>
  <c r="D691" i="39"/>
  <c r="E691" i="39" s="1"/>
  <c r="D692" i="39"/>
  <c r="E692" i="39" s="1"/>
  <c r="D693" i="39"/>
  <c r="E693" i="39" s="1"/>
  <c r="D694" i="39"/>
  <c r="E694" i="39" s="1"/>
  <c r="D695" i="39"/>
  <c r="E695" i="39" s="1"/>
  <c r="D696" i="39"/>
  <c r="E696" i="39" s="1"/>
  <c r="D697" i="39"/>
  <c r="E697" i="39" s="1"/>
  <c r="D698" i="39"/>
  <c r="E698" i="39" s="1"/>
  <c r="D699" i="39"/>
  <c r="E699" i="39" s="1"/>
  <c r="D700" i="39"/>
  <c r="E700" i="39" s="1"/>
  <c r="D701" i="39"/>
  <c r="E701" i="39" s="1"/>
  <c r="D702" i="39"/>
  <c r="E702" i="39" s="1"/>
  <c r="D703" i="39"/>
  <c r="E703" i="39" s="1"/>
  <c r="D704" i="39"/>
  <c r="E704" i="39" s="1"/>
  <c r="D705" i="39"/>
  <c r="E705" i="39" s="1"/>
  <c r="D706" i="39"/>
  <c r="E706" i="39" s="1"/>
  <c r="D707" i="39"/>
  <c r="E707" i="39" s="1"/>
  <c r="D708" i="39"/>
  <c r="E708" i="39" s="1"/>
  <c r="D709" i="39"/>
  <c r="E709" i="39" s="1"/>
  <c r="D710" i="39"/>
  <c r="E710" i="39" s="1"/>
  <c r="D711" i="39"/>
  <c r="E711" i="39" s="1"/>
  <c r="D712" i="39"/>
  <c r="E712" i="39" s="1"/>
  <c r="D713" i="39"/>
  <c r="E713" i="39" s="1"/>
  <c r="D714" i="39"/>
  <c r="E714" i="39" s="1"/>
  <c r="D715" i="39"/>
  <c r="E715" i="39" s="1"/>
  <c r="D716" i="39"/>
  <c r="E716" i="39" s="1"/>
  <c r="D717" i="39"/>
  <c r="E717" i="39" s="1"/>
  <c r="D718" i="39"/>
  <c r="E718" i="39" s="1"/>
  <c r="D719" i="39"/>
  <c r="E719" i="39" s="1"/>
  <c r="D720" i="39"/>
  <c r="E720" i="39" s="1"/>
  <c r="D721" i="39"/>
  <c r="E721" i="39" s="1"/>
  <c r="D722" i="39"/>
  <c r="E722" i="39" s="1"/>
  <c r="D723" i="39"/>
  <c r="E723" i="39" s="1"/>
  <c r="D724" i="39"/>
  <c r="E724" i="39" s="1"/>
  <c r="D725" i="39"/>
  <c r="E725" i="39" s="1"/>
  <c r="D726" i="39"/>
  <c r="E726" i="39" s="1"/>
  <c r="D727" i="39"/>
  <c r="E727" i="39" s="1"/>
  <c r="D728" i="39"/>
  <c r="E728" i="39" s="1"/>
  <c r="D729" i="39"/>
  <c r="E729" i="39" s="1"/>
  <c r="D730" i="39"/>
  <c r="E730" i="39" s="1"/>
  <c r="D731" i="39"/>
  <c r="E731" i="39" s="1"/>
  <c r="D732" i="39"/>
  <c r="E732" i="39" s="1"/>
  <c r="D733" i="39"/>
  <c r="E733" i="39" s="1"/>
  <c r="D734" i="39"/>
  <c r="E734" i="39" s="1"/>
  <c r="D735" i="39"/>
  <c r="E735" i="39" s="1"/>
  <c r="D736" i="39"/>
  <c r="E736" i="39" s="1"/>
  <c r="D737" i="39"/>
  <c r="E737" i="39" s="1"/>
  <c r="D738" i="39"/>
  <c r="E738" i="39" s="1"/>
  <c r="D739" i="39"/>
  <c r="E739" i="39" s="1"/>
  <c r="D740" i="39"/>
  <c r="E740" i="39" s="1"/>
  <c r="D741" i="39"/>
  <c r="E741" i="39" s="1"/>
  <c r="D742" i="39"/>
  <c r="E742" i="39" s="1"/>
  <c r="D743" i="39"/>
  <c r="E743" i="39" s="1"/>
  <c r="D744" i="39"/>
  <c r="E744" i="39" s="1"/>
  <c r="D745" i="39"/>
  <c r="E745" i="39" s="1"/>
  <c r="D746" i="39"/>
  <c r="E746" i="39" s="1"/>
  <c r="D747" i="39"/>
  <c r="E747" i="39" s="1"/>
  <c r="D748" i="39"/>
  <c r="E748" i="39" s="1"/>
  <c r="D749" i="39"/>
  <c r="E749" i="39" s="1"/>
  <c r="D750" i="39"/>
  <c r="E750" i="39" s="1"/>
  <c r="D751" i="39"/>
  <c r="E751" i="39" s="1"/>
  <c r="D752" i="39"/>
  <c r="E752" i="39" s="1"/>
  <c r="D753" i="39"/>
  <c r="E753" i="39" s="1"/>
  <c r="D754" i="39"/>
  <c r="E754" i="39" s="1"/>
  <c r="D755" i="39"/>
  <c r="E755" i="39" s="1"/>
  <c r="D756" i="39"/>
  <c r="E756" i="39" s="1"/>
  <c r="D757" i="39"/>
  <c r="E757" i="39" s="1"/>
  <c r="D758" i="39"/>
  <c r="E758" i="39" s="1"/>
  <c r="D759" i="39"/>
  <c r="E759" i="39" s="1"/>
  <c r="D760" i="39"/>
  <c r="E760" i="39" s="1"/>
  <c r="D761" i="39"/>
  <c r="E761" i="39" s="1"/>
  <c r="D762" i="39"/>
  <c r="E762" i="39" s="1"/>
  <c r="D763" i="39"/>
  <c r="E763" i="39" s="1"/>
  <c r="D764" i="39"/>
  <c r="E764" i="39" s="1"/>
  <c r="D765" i="39"/>
  <c r="E765" i="39" s="1"/>
  <c r="D766" i="39"/>
  <c r="E766" i="39" s="1"/>
  <c r="D767" i="39"/>
  <c r="E767" i="39" s="1"/>
  <c r="D768" i="39"/>
  <c r="E768" i="39" s="1"/>
  <c r="D769" i="39"/>
  <c r="E769" i="39" s="1"/>
  <c r="D770" i="39"/>
  <c r="E770" i="39" s="1"/>
  <c r="D771" i="39"/>
  <c r="E771" i="39" s="1"/>
  <c r="D772" i="39"/>
  <c r="E772" i="39" s="1"/>
  <c r="D773" i="39"/>
  <c r="E773" i="39" s="1"/>
  <c r="D774" i="39"/>
  <c r="E774" i="39" s="1"/>
  <c r="D775" i="39"/>
  <c r="E775" i="39" s="1"/>
  <c r="D776" i="39"/>
  <c r="E776" i="39" s="1"/>
  <c r="D777" i="39"/>
  <c r="E777" i="39" s="1"/>
  <c r="D778" i="39"/>
  <c r="E778" i="39" s="1"/>
  <c r="D779" i="39"/>
  <c r="E779" i="39" s="1"/>
  <c r="D780" i="39"/>
  <c r="E780" i="39" s="1"/>
  <c r="D781" i="39"/>
  <c r="E781" i="39" s="1"/>
  <c r="D782" i="39"/>
  <c r="E782" i="39" s="1"/>
  <c r="D783" i="39"/>
  <c r="E783" i="39" s="1"/>
  <c r="D784" i="39"/>
  <c r="E784" i="39" s="1"/>
  <c r="D785" i="39"/>
  <c r="E785" i="39" s="1"/>
  <c r="D786" i="39"/>
  <c r="E786" i="39" s="1"/>
  <c r="D787" i="39"/>
  <c r="E787" i="39" s="1"/>
  <c r="D788" i="39"/>
  <c r="E788" i="39" s="1"/>
  <c r="D789" i="39"/>
  <c r="E789" i="39" s="1"/>
  <c r="D790" i="39"/>
  <c r="E790" i="39" s="1"/>
  <c r="D791" i="39"/>
  <c r="E791" i="39" s="1"/>
  <c r="D792" i="39"/>
  <c r="E792" i="39" s="1"/>
  <c r="D793" i="39"/>
  <c r="E793" i="39" s="1"/>
  <c r="D794" i="39"/>
  <c r="E794" i="39" s="1"/>
  <c r="D795" i="39"/>
  <c r="E795" i="39" s="1"/>
  <c r="D796" i="39"/>
  <c r="E796" i="39" s="1"/>
  <c r="D797" i="39"/>
  <c r="E797" i="39" s="1"/>
  <c r="D798" i="39"/>
  <c r="E798" i="39" s="1"/>
  <c r="D799" i="39"/>
  <c r="E799" i="39" s="1"/>
  <c r="D800" i="39"/>
  <c r="E800" i="39" s="1"/>
  <c r="D801" i="39"/>
  <c r="E801" i="39" s="1"/>
  <c r="D802" i="39"/>
  <c r="E802" i="39" s="1"/>
  <c r="D803" i="39"/>
  <c r="E803" i="39" s="1"/>
  <c r="D804" i="39"/>
  <c r="E804" i="39" s="1"/>
  <c r="D805" i="39"/>
  <c r="E805" i="39" s="1"/>
  <c r="D806" i="39"/>
  <c r="E806" i="39" s="1"/>
  <c r="D807" i="39"/>
  <c r="E807" i="39" s="1"/>
  <c r="D808" i="39"/>
  <c r="E808" i="39" s="1"/>
  <c r="D809" i="39"/>
  <c r="E809" i="39" s="1"/>
  <c r="D810" i="39"/>
  <c r="E810" i="39" s="1"/>
  <c r="D811" i="39"/>
  <c r="E811" i="39" s="1"/>
  <c r="D812" i="39"/>
  <c r="E812" i="39" s="1"/>
  <c r="D813" i="39"/>
  <c r="E813" i="39" s="1"/>
  <c r="D814" i="39"/>
  <c r="E814" i="39" s="1"/>
  <c r="D815" i="39"/>
  <c r="E815" i="39" s="1"/>
  <c r="D816" i="39"/>
  <c r="E816" i="39" s="1"/>
  <c r="D817" i="39"/>
  <c r="E817" i="39" s="1"/>
  <c r="D818" i="39"/>
  <c r="E818" i="39" s="1"/>
  <c r="D819" i="39"/>
  <c r="E819" i="39" s="1"/>
  <c r="D820" i="39"/>
  <c r="E820" i="39" s="1"/>
  <c r="D821" i="39"/>
  <c r="E821" i="39" s="1"/>
  <c r="D822" i="39"/>
  <c r="E822" i="39" s="1"/>
  <c r="D823" i="39"/>
  <c r="E823" i="39" s="1"/>
  <c r="D824" i="39"/>
  <c r="E824" i="39" s="1"/>
  <c r="D825" i="39"/>
  <c r="E825" i="39" s="1"/>
  <c r="D826" i="39"/>
  <c r="E826" i="39" s="1"/>
  <c r="D827" i="39"/>
  <c r="E827" i="39" s="1"/>
  <c r="D828" i="39"/>
  <c r="E828" i="39" s="1"/>
  <c r="D829" i="39"/>
  <c r="E829" i="39" s="1"/>
  <c r="D830" i="39"/>
  <c r="E830" i="39" s="1"/>
  <c r="D831" i="39"/>
  <c r="E831" i="39" s="1"/>
  <c r="D832" i="39"/>
  <c r="E832" i="39" s="1"/>
  <c r="D833" i="39"/>
  <c r="E833" i="39" s="1"/>
  <c r="D834" i="39"/>
  <c r="E834" i="39" s="1"/>
  <c r="D835" i="39"/>
  <c r="E835" i="39" s="1"/>
  <c r="D836" i="39"/>
  <c r="E836" i="39" s="1"/>
  <c r="D837" i="39"/>
  <c r="E837" i="39" s="1"/>
  <c r="D838" i="39"/>
  <c r="E838" i="39" s="1"/>
  <c r="D839" i="39"/>
  <c r="E839" i="39" s="1"/>
  <c r="D840" i="39"/>
  <c r="E840" i="39" s="1"/>
  <c r="D841" i="39"/>
  <c r="E841" i="39" s="1"/>
  <c r="D842" i="39"/>
  <c r="E842" i="39" s="1"/>
  <c r="D843" i="39"/>
  <c r="E843" i="39" s="1"/>
  <c r="D844" i="39"/>
  <c r="E844" i="39" s="1"/>
  <c r="D845" i="39"/>
  <c r="E845" i="39" s="1"/>
  <c r="D846" i="39"/>
  <c r="E846" i="39" s="1"/>
  <c r="D847" i="39"/>
  <c r="E847" i="39" s="1"/>
  <c r="D848" i="39"/>
  <c r="E848" i="39" s="1"/>
  <c r="D849" i="39"/>
  <c r="E849" i="39" s="1"/>
  <c r="D850" i="39"/>
  <c r="E850" i="39" s="1"/>
  <c r="D851" i="39"/>
  <c r="E851" i="39" s="1"/>
  <c r="D852" i="39"/>
  <c r="E852" i="39" s="1"/>
  <c r="D853" i="39"/>
  <c r="E853" i="39" s="1"/>
  <c r="D854" i="39"/>
  <c r="E854" i="39" s="1"/>
  <c r="D855" i="39"/>
  <c r="E855" i="39" s="1"/>
  <c r="D856" i="39"/>
  <c r="E856" i="39" s="1"/>
  <c r="D857" i="39"/>
  <c r="E857" i="39" s="1"/>
  <c r="D858" i="39"/>
  <c r="E858" i="39" s="1"/>
  <c r="D859" i="39"/>
  <c r="E859" i="39" s="1"/>
  <c r="D860" i="39"/>
  <c r="E860" i="39" s="1"/>
  <c r="D861" i="39"/>
  <c r="E861" i="39" s="1"/>
  <c r="D862" i="39"/>
  <c r="E862" i="39" s="1"/>
  <c r="D863" i="39"/>
  <c r="E863" i="39" s="1"/>
  <c r="D864" i="39"/>
  <c r="E864" i="39" s="1"/>
  <c r="D865" i="39"/>
  <c r="E865" i="39" s="1"/>
  <c r="D866" i="39"/>
  <c r="E866" i="39" s="1"/>
  <c r="D867" i="39"/>
  <c r="E867" i="39" s="1"/>
  <c r="D868" i="39"/>
  <c r="E868" i="39" s="1"/>
  <c r="D869" i="39"/>
  <c r="E869" i="39" s="1"/>
  <c r="D870" i="39"/>
  <c r="E870" i="39" s="1"/>
  <c r="D871" i="39"/>
  <c r="E871" i="39" s="1"/>
  <c r="D872" i="39"/>
  <c r="E872" i="39" s="1"/>
  <c r="D873" i="39"/>
  <c r="E873" i="39" s="1"/>
  <c r="D874" i="39"/>
  <c r="E874" i="39" s="1"/>
  <c r="D875" i="39"/>
  <c r="E875" i="39" s="1"/>
  <c r="D876" i="39"/>
  <c r="E876" i="39" s="1"/>
  <c r="D877" i="39"/>
  <c r="E877" i="39" s="1"/>
  <c r="D878" i="39"/>
  <c r="E878" i="39" s="1"/>
  <c r="D879" i="39"/>
  <c r="E879" i="39" s="1"/>
  <c r="D880" i="39"/>
  <c r="E880" i="39" s="1"/>
  <c r="D881" i="39"/>
  <c r="E881" i="39" s="1"/>
  <c r="D882" i="39"/>
  <c r="E882" i="39" s="1"/>
  <c r="D883" i="39"/>
  <c r="E883" i="39" s="1"/>
  <c r="D884" i="39"/>
  <c r="E884" i="39" s="1"/>
  <c r="D885" i="39"/>
  <c r="E885" i="39" s="1"/>
  <c r="D886" i="39"/>
  <c r="E886" i="39" s="1"/>
  <c r="D887" i="39"/>
  <c r="E887" i="39" s="1"/>
  <c r="D888" i="39"/>
  <c r="E888" i="39" s="1"/>
  <c r="D889" i="39"/>
  <c r="E889" i="39" s="1"/>
  <c r="D890" i="39"/>
  <c r="E890" i="39" s="1"/>
  <c r="D891" i="39"/>
  <c r="E891" i="39" s="1"/>
  <c r="D892" i="39"/>
  <c r="E892" i="39" s="1"/>
  <c r="D893" i="39"/>
  <c r="E893" i="39" s="1"/>
  <c r="D894" i="39"/>
  <c r="E894" i="39" s="1"/>
  <c r="D895" i="39"/>
  <c r="E895" i="39" s="1"/>
  <c r="D896" i="39"/>
  <c r="E896" i="39" s="1"/>
  <c r="D897" i="39"/>
  <c r="E897" i="39" s="1"/>
  <c r="D898" i="39"/>
  <c r="E898" i="39" s="1"/>
  <c r="D899" i="39"/>
  <c r="E899" i="39" s="1"/>
  <c r="D900" i="39"/>
  <c r="E900" i="39" s="1"/>
  <c r="D901" i="39"/>
  <c r="E901" i="39" s="1"/>
  <c r="D902" i="39"/>
  <c r="E902" i="39" s="1"/>
  <c r="D903" i="39"/>
  <c r="E903" i="39" s="1"/>
  <c r="D904" i="39"/>
  <c r="E904" i="39" s="1"/>
  <c r="D905" i="39"/>
  <c r="E905" i="39" s="1"/>
  <c r="D906" i="39"/>
  <c r="E906" i="39" s="1"/>
  <c r="D907" i="39"/>
  <c r="E907" i="39" s="1"/>
  <c r="D908" i="39"/>
  <c r="E908" i="39" s="1"/>
  <c r="D909" i="39"/>
  <c r="E909" i="39" s="1"/>
  <c r="D910" i="39"/>
  <c r="E910" i="39" s="1"/>
  <c r="D911" i="39"/>
  <c r="E911" i="39" s="1"/>
  <c r="D912" i="39"/>
  <c r="E912" i="39" s="1"/>
  <c r="D913" i="39"/>
  <c r="E913" i="39" s="1"/>
  <c r="D914" i="39"/>
  <c r="E914" i="39" s="1"/>
  <c r="D915" i="39"/>
  <c r="E915" i="39" s="1"/>
  <c r="D916" i="39"/>
  <c r="E916" i="39" s="1"/>
  <c r="D917" i="39"/>
  <c r="E917" i="39" s="1"/>
  <c r="D918" i="39"/>
  <c r="E918" i="39" s="1"/>
  <c r="D919" i="39"/>
  <c r="E919" i="39" s="1"/>
  <c r="D920" i="39"/>
  <c r="E920" i="39" s="1"/>
  <c r="D921" i="39"/>
  <c r="E921" i="39" s="1"/>
  <c r="D922" i="39"/>
  <c r="E922" i="39" s="1"/>
  <c r="D923" i="39"/>
  <c r="E923" i="39" s="1"/>
  <c r="D924" i="39"/>
  <c r="E924" i="39" s="1"/>
  <c r="D925" i="39"/>
  <c r="E925" i="39" s="1"/>
  <c r="D926" i="39"/>
  <c r="E926" i="39" s="1"/>
  <c r="D927" i="39"/>
  <c r="E927" i="39" s="1"/>
  <c r="D928" i="39"/>
  <c r="E928" i="39" s="1"/>
  <c r="D929" i="39"/>
  <c r="E929" i="39" s="1"/>
  <c r="D930" i="39"/>
  <c r="E930" i="39" s="1"/>
  <c r="D931" i="39"/>
  <c r="E931" i="39" s="1"/>
  <c r="D932" i="39"/>
  <c r="E932" i="39" s="1"/>
  <c r="D933" i="39"/>
  <c r="E933" i="39" s="1"/>
  <c r="D934" i="39"/>
  <c r="E934" i="39" s="1"/>
  <c r="D935" i="39"/>
  <c r="E935" i="39" s="1"/>
  <c r="D936" i="39"/>
  <c r="E936" i="39" s="1"/>
  <c r="D937" i="39"/>
  <c r="E937" i="39" s="1"/>
  <c r="D938" i="39"/>
  <c r="E938" i="39" s="1"/>
  <c r="D939" i="39"/>
  <c r="E939" i="39" s="1"/>
  <c r="D940" i="39"/>
  <c r="E940" i="39" s="1"/>
  <c r="D941" i="39"/>
  <c r="E941" i="39" s="1"/>
  <c r="D942" i="39"/>
  <c r="E942" i="39" s="1"/>
  <c r="D943" i="39"/>
  <c r="E943" i="39" s="1"/>
  <c r="D944" i="39"/>
  <c r="E944" i="39" s="1"/>
  <c r="D945" i="39"/>
  <c r="E945" i="39" s="1"/>
  <c r="D946" i="39"/>
  <c r="E946" i="39" s="1"/>
  <c r="D947" i="39"/>
  <c r="E947" i="39" s="1"/>
  <c r="D948" i="39"/>
  <c r="E948" i="39" s="1"/>
  <c r="D949" i="39"/>
  <c r="E949" i="39" s="1"/>
  <c r="D950" i="39"/>
  <c r="E950" i="39" s="1"/>
  <c r="D951" i="39"/>
  <c r="E951" i="39" s="1"/>
  <c r="D952" i="39"/>
  <c r="E952" i="39" s="1"/>
  <c r="D953" i="39"/>
  <c r="E953" i="39" s="1"/>
  <c r="D954" i="39"/>
  <c r="E954" i="39" s="1"/>
  <c r="D955" i="39"/>
  <c r="E955" i="39" s="1"/>
  <c r="D956" i="39"/>
  <c r="E956" i="39" s="1"/>
  <c r="D957" i="39"/>
  <c r="E957" i="39" s="1"/>
  <c r="D958" i="39"/>
  <c r="E958" i="39" s="1"/>
  <c r="D959" i="39"/>
  <c r="E959" i="39" s="1"/>
  <c r="D960" i="39"/>
  <c r="E960" i="39" s="1"/>
  <c r="D961" i="39"/>
  <c r="E961" i="39" s="1"/>
  <c r="D962" i="39"/>
  <c r="E962" i="39" s="1"/>
  <c r="D963" i="39"/>
  <c r="E963" i="39" s="1"/>
  <c r="D964" i="39"/>
  <c r="E964" i="39" s="1"/>
  <c r="D965" i="39"/>
  <c r="E965" i="39" s="1"/>
  <c r="D966" i="39"/>
  <c r="E966" i="39" s="1"/>
  <c r="D967" i="39"/>
  <c r="E967" i="39" s="1"/>
  <c r="D968" i="39"/>
  <c r="E968" i="39" s="1"/>
  <c r="D969" i="39"/>
  <c r="E969" i="39" s="1"/>
  <c r="D970" i="39"/>
  <c r="E970" i="39" s="1"/>
  <c r="D971" i="39"/>
  <c r="E971" i="39" s="1"/>
  <c r="D972" i="39"/>
  <c r="E972" i="39" s="1"/>
  <c r="D973" i="39"/>
  <c r="E973" i="39" s="1"/>
  <c r="D974" i="39"/>
  <c r="E974" i="39" s="1"/>
  <c r="D975" i="39"/>
  <c r="E975" i="39" s="1"/>
  <c r="D976" i="39"/>
  <c r="E976" i="39" s="1"/>
  <c r="D977" i="39"/>
  <c r="E977" i="39" s="1"/>
  <c r="D978" i="39"/>
  <c r="E978" i="39" s="1"/>
  <c r="D979" i="39"/>
  <c r="E979" i="39" s="1"/>
  <c r="D980" i="39"/>
  <c r="E980" i="39" s="1"/>
  <c r="D981" i="39"/>
  <c r="E981" i="39" s="1"/>
  <c r="D982" i="39"/>
  <c r="E982" i="39" s="1"/>
  <c r="D983" i="39"/>
  <c r="E983" i="39" s="1"/>
  <c r="D984" i="39"/>
  <c r="E984" i="39" s="1"/>
  <c r="D985" i="39"/>
  <c r="E985" i="39" s="1"/>
  <c r="D986" i="39"/>
  <c r="E986" i="39" s="1"/>
  <c r="D987" i="39"/>
  <c r="E987" i="39" s="1"/>
  <c r="D988" i="39"/>
  <c r="E988" i="39" s="1"/>
  <c r="D989" i="39"/>
  <c r="E989" i="39" s="1"/>
  <c r="D990" i="39"/>
  <c r="E990" i="39" s="1"/>
  <c r="D991" i="39"/>
  <c r="E991" i="39" s="1"/>
  <c r="D992" i="39"/>
  <c r="E992" i="39" s="1"/>
  <c r="D993" i="39"/>
  <c r="E993" i="39" s="1"/>
  <c r="D994" i="39"/>
  <c r="E994" i="39" s="1"/>
  <c r="D995" i="39"/>
  <c r="E995" i="39" s="1"/>
  <c r="D996" i="39"/>
  <c r="E996" i="39" s="1"/>
  <c r="D997" i="39"/>
  <c r="E997" i="39" s="1"/>
  <c r="D998" i="39"/>
  <c r="E998" i="39" s="1"/>
  <c r="D999" i="39"/>
  <c r="E999" i="39" s="1"/>
  <c r="D1000" i="39"/>
  <c r="E1000" i="39" s="1"/>
  <c r="D1001" i="39"/>
  <c r="E1001" i="39" s="1"/>
  <c r="D1002" i="39"/>
  <c r="E1002" i="39" s="1"/>
  <c r="D1003" i="39"/>
  <c r="E1003" i="39" s="1"/>
  <c r="D1004" i="39"/>
  <c r="E1004" i="39" s="1"/>
  <c r="D1005" i="39"/>
  <c r="E1005" i="39" s="1"/>
  <c r="D1006" i="39"/>
  <c r="E1006" i="39" s="1"/>
  <c r="D1007" i="39"/>
  <c r="E1007" i="39" s="1"/>
  <c r="D1008" i="39"/>
  <c r="E1008" i="39" s="1"/>
  <c r="D1009" i="39"/>
  <c r="E1009" i="39" s="1"/>
  <c r="D1010" i="39"/>
  <c r="E1010" i="39" s="1"/>
  <c r="D1011" i="39"/>
  <c r="E1011" i="39" s="1"/>
  <c r="D1012" i="39"/>
  <c r="E1012" i="39" s="1"/>
  <c r="D1013" i="39"/>
  <c r="E1013" i="39" s="1"/>
  <c r="D1014" i="39"/>
  <c r="E1014" i="39" s="1"/>
  <c r="D1015" i="39"/>
  <c r="E1015" i="39" s="1"/>
  <c r="D1016" i="39"/>
  <c r="E1016" i="39" s="1"/>
  <c r="D1017" i="39"/>
  <c r="E1017" i="39" s="1"/>
  <c r="D1018" i="39"/>
  <c r="E1018" i="39" s="1"/>
  <c r="D1019" i="39"/>
  <c r="E1019" i="39" s="1"/>
  <c r="D1020" i="39"/>
  <c r="E1020" i="39" s="1"/>
  <c r="D1021" i="39"/>
  <c r="E1021" i="39" s="1"/>
  <c r="D1022" i="39"/>
  <c r="E1022" i="39" s="1"/>
  <c r="D1023" i="39"/>
  <c r="E1023" i="39" s="1"/>
  <c r="D1024" i="39"/>
  <c r="E1024" i="39" s="1"/>
  <c r="D1025" i="39"/>
  <c r="E1025" i="39" s="1"/>
  <c r="D1026" i="39"/>
  <c r="E1026" i="39" s="1"/>
  <c r="D1027" i="39"/>
  <c r="E1027" i="39" s="1"/>
  <c r="D1028" i="39"/>
  <c r="E1028" i="39" s="1"/>
  <c r="D1029" i="39"/>
  <c r="E1029" i="39" s="1"/>
  <c r="D1030" i="39"/>
  <c r="E1030" i="39" s="1"/>
  <c r="D1031" i="39"/>
  <c r="E1031" i="39" s="1"/>
  <c r="D1032" i="39"/>
  <c r="E1032" i="39" s="1"/>
  <c r="D1033" i="39"/>
  <c r="E1033" i="39" s="1"/>
  <c r="D1034" i="39"/>
  <c r="E1034" i="39" s="1"/>
  <c r="D1035" i="39"/>
  <c r="E1035" i="39" s="1"/>
  <c r="D1036" i="39"/>
  <c r="E1036" i="39" s="1"/>
  <c r="D1037" i="39"/>
  <c r="E1037" i="39" s="1"/>
  <c r="D1038" i="39"/>
  <c r="E1038" i="39" s="1"/>
  <c r="D1039" i="39"/>
  <c r="E1039" i="39" s="1"/>
  <c r="D1040" i="39"/>
  <c r="E1040" i="39" s="1"/>
  <c r="D1041" i="39"/>
  <c r="E1041" i="39" s="1"/>
  <c r="D1042" i="39"/>
  <c r="E1042" i="39" s="1"/>
  <c r="D1043" i="39"/>
  <c r="E1043" i="39" s="1"/>
  <c r="D1044" i="39"/>
  <c r="E1044" i="39" s="1"/>
  <c r="D1045" i="39"/>
  <c r="E1045" i="39" s="1"/>
  <c r="D1046" i="39"/>
  <c r="E1046" i="39" s="1"/>
  <c r="D1047" i="39"/>
  <c r="E1047" i="39" s="1"/>
  <c r="D1048" i="39"/>
  <c r="E1048" i="39" s="1"/>
  <c r="D1049" i="39"/>
  <c r="E1049" i="39" s="1"/>
  <c r="D1050" i="39"/>
  <c r="E1050" i="39" s="1"/>
  <c r="D1051" i="39"/>
  <c r="E1051" i="39" s="1"/>
  <c r="D1052" i="39"/>
  <c r="E1052" i="39" s="1"/>
  <c r="D1053" i="39"/>
  <c r="E1053" i="39" s="1"/>
  <c r="D1054" i="39"/>
  <c r="E1054" i="39" s="1"/>
  <c r="D1055" i="39"/>
  <c r="E1055" i="39" s="1"/>
  <c r="D1056" i="39"/>
  <c r="E1056" i="39" s="1"/>
  <c r="D1057" i="39"/>
  <c r="E1057" i="39" s="1"/>
  <c r="D1058" i="39"/>
  <c r="E1058" i="39" s="1"/>
  <c r="D1059" i="39"/>
  <c r="E1059" i="39" s="1"/>
  <c r="D1060" i="39"/>
  <c r="E1060" i="39" s="1"/>
  <c r="D1061" i="39"/>
  <c r="E1061" i="39" s="1"/>
  <c r="D1062" i="39"/>
  <c r="E1062" i="39" s="1"/>
  <c r="D1063" i="39"/>
  <c r="E1063" i="39" s="1"/>
  <c r="D1064" i="39"/>
  <c r="E1064" i="39" s="1"/>
  <c r="D1065" i="39"/>
  <c r="E1065" i="39" s="1"/>
  <c r="D1066" i="39"/>
  <c r="E1066" i="39" s="1"/>
  <c r="D1067" i="39"/>
  <c r="E1067" i="39" s="1"/>
  <c r="D1068" i="39"/>
  <c r="E1068" i="39" s="1"/>
  <c r="D1069" i="39"/>
  <c r="E1069" i="39" s="1"/>
  <c r="D1070" i="39"/>
  <c r="E1070" i="39" s="1"/>
  <c r="D1071" i="39"/>
  <c r="E1071" i="39" s="1"/>
  <c r="D1072" i="39"/>
  <c r="E1072" i="39" s="1"/>
  <c r="D1073" i="39"/>
  <c r="E1073" i="39" s="1"/>
  <c r="D1074" i="39"/>
  <c r="E1074" i="39" s="1"/>
  <c r="D1075" i="39"/>
  <c r="E1075" i="39" s="1"/>
  <c r="D1076" i="39"/>
  <c r="E1076" i="39" s="1"/>
  <c r="D1077" i="39"/>
  <c r="E1077" i="39" s="1"/>
  <c r="D1078" i="39"/>
  <c r="E1078" i="39" s="1"/>
  <c r="D1079" i="39"/>
  <c r="E1079" i="39" s="1"/>
  <c r="D1080" i="39"/>
  <c r="E1080" i="39" s="1"/>
  <c r="D1081" i="39"/>
  <c r="E1081" i="39" s="1"/>
  <c r="D1082" i="39"/>
  <c r="E1082" i="39" s="1"/>
  <c r="D1083" i="39"/>
  <c r="E1083" i="39" s="1"/>
  <c r="D1084" i="39"/>
  <c r="E1084" i="39" s="1"/>
  <c r="D1085" i="39"/>
  <c r="E1085" i="39" s="1"/>
  <c r="D1086" i="39"/>
  <c r="E1086" i="39" s="1"/>
  <c r="D1087" i="39"/>
  <c r="E1087" i="39" s="1"/>
  <c r="D1088" i="39"/>
  <c r="E1088" i="39" s="1"/>
  <c r="D1089" i="39"/>
  <c r="E1089" i="39" s="1"/>
  <c r="D1090" i="39"/>
  <c r="E1090" i="39" s="1"/>
  <c r="D1091" i="39"/>
  <c r="E1091" i="39" s="1"/>
  <c r="D1092" i="39"/>
  <c r="E1092" i="39" s="1"/>
  <c r="D1093" i="39"/>
  <c r="E1093" i="39" s="1"/>
  <c r="D1094" i="39"/>
  <c r="E1094" i="39" s="1"/>
  <c r="D1095" i="39"/>
  <c r="E1095" i="39" s="1"/>
  <c r="D1096" i="39"/>
  <c r="E1096" i="39" s="1"/>
  <c r="D1097" i="39"/>
  <c r="E1097" i="39" s="1"/>
  <c r="D1098" i="39"/>
  <c r="E1098" i="39" s="1"/>
  <c r="D1099" i="39"/>
  <c r="E1099" i="39" s="1"/>
  <c r="D1100" i="39"/>
  <c r="E1100" i="39" s="1"/>
  <c r="D1101" i="39"/>
  <c r="E1101" i="39" s="1"/>
  <c r="D1102" i="39"/>
  <c r="E1102" i="39" s="1"/>
  <c r="D1103" i="39"/>
  <c r="E1103" i="39" s="1"/>
  <c r="D1104" i="39"/>
  <c r="E1104" i="39" s="1"/>
  <c r="D1105" i="39"/>
  <c r="E1105" i="39" s="1"/>
  <c r="D1106" i="39"/>
  <c r="E1106" i="39" s="1"/>
  <c r="D1107" i="39"/>
  <c r="E1107" i="39" s="1"/>
  <c r="D1108" i="39"/>
  <c r="E1108" i="39" s="1"/>
  <c r="D1109" i="39"/>
  <c r="E1109" i="39" s="1"/>
  <c r="D1110" i="39"/>
  <c r="E1110" i="39" s="1"/>
  <c r="D1111" i="39"/>
  <c r="E1111" i="39" s="1"/>
  <c r="D1112" i="39"/>
  <c r="E1112" i="39" s="1"/>
  <c r="D1113" i="39"/>
  <c r="E1113" i="39" s="1"/>
  <c r="D1114" i="39"/>
  <c r="E1114" i="39" s="1"/>
  <c r="D1115" i="39"/>
  <c r="E1115" i="39" s="1"/>
  <c r="D1116" i="39"/>
  <c r="E1116" i="39" s="1"/>
  <c r="D1117" i="39"/>
  <c r="E1117" i="39" s="1"/>
  <c r="D1118" i="39"/>
  <c r="E1118" i="39" s="1"/>
  <c r="D1119" i="39"/>
  <c r="E1119" i="39" s="1"/>
  <c r="D1120" i="39"/>
  <c r="E1120" i="39" s="1"/>
  <c r="D1121" i="39"/>
  <c r="E1121" i="39" s="1"/>
  <c r="D1122" i="39"/>
  <c r="E1122" i="39" s="1"/>
  <c r="D1123" i="39"/>
  <c r="E1123" i="39" s="1"/>
  <c r="D1124" i="39"/>
  <c r="E1124" i="39" s="1"/>
  <c r="D1125" i="39"/>
  <c r="E1125" i="39" s="1"/>
  <c r="D1126" i="39"/>
  <c r="E1126" i="39" s="1"/>
  <c r="D1127" i="39"/>
  <c r="E1127" i="39" s="1"/>
  <c r="D1128" i="39"/>
  <c r="E1128" i="39" s="1"/>
  <c r="D1129" i="39"/>
  <c r="E1129" i="39" s="1"/>
  <c r="D1130" i="39"/>
  <c r="E1130" i="39" s="1"/>
  <c r="D1131" i="39"/>
  <c r="E1131" i="39" s="1"/>
  <c r="D1132" i="39"/>
  <c r="E1132" i="39" s="1"/>
  <c r="D1133" i="39"/>
  <c r="E1133" i="39" s="1"/>
  <c r="D1134" i="39"/>
  <c r="E1134" i="39" s="1"/>
  <c r="D1135" i="39"/>
  <c r="E1135" i="39" s="1"/>
  <c r="D1136" i="39"/>
  <c r="E1136" i="39" s="1"/>
  <c r="D1137" i="39"/>
  <c r="E1137" i="39" s="1"/>
  <c r="D1138" i="39"/>
  <c r="E1138" i="39" s="1"/>
  <c r="D1139" i="39"/>
  <c r="E1139" i="39" s="1"/>
  <c r="D1140" i="39"/>
  <c r="E1140" i="39" s="1"/>
  <c r="D1141" i="39"/>
  <c r="E1141" i="39" s="1"/>
  <c r="D1142" i="39"/>
  <c r="E1142" i="39" s="1"/>
  <c r="D1143" i="39"/>
  <c r="E1143" i="39" s="1"/>
  <c r="D1144" i="39"/>
  <c r="E1144" i="39" s="1"/>
  <c r="D1145" i="39"/>
  <c r="E1145" i="39" s="1"/>
  <c r="D1146" i="39"/>
  <c r="E1146" i="39" s="1"/>
  <c r="D1147" i="39"/>
  <c r="E1147" i="39" s="1"/>
  <c r="D1148" i="39"/>
  <c r="E1148" i="39" s="1"/>
  <c r="D1149" i="39"/>
  <c r="E1149" i="39" s="1"/>
  <c r="D1150" i="39"/>
  <c r="E1150" i="39" s="1"/>
  <c r="D1151" i="39"/>
  <c r="E1151" i="39" s="1"/>
  <c r="D1152" i="39"/>
  <c r="E1152" i="39" s="1"/>
  <c r="D1153" i="39"/>
  <c r="E1153" i="39" s="1"/>
  <c r="D1154" i="39"/>
  <c r="E1154" i="39" s="1"/>
  <c r="D1155" i="39"/>
  <c r="E1155" i="39" s="1"/>
  <c r="D1156" i="39"/>
  <c r="E1156" i="39" s="1"/>
  <c r="D1157" i="39"/>
  <c r="E1157" i="39" s="1"/>
  <c r="D1158" i="39"/>
  <c r="E1158" i="39" s="1"/>
  <c r="D1159" i="39"/>
  <c r="E1159" i="39" s="1"/>
  <c r="D1160" i="39"/>
  <c r="E1160" i="39" s="1"/>
  <c r="D1161" i="39"/>
  <c r="E1161" i="39" s="1"/>
  <c r="D1162" i="39"/>
  <c r="E1162" i="39" s="1"/>
  <c r="D1163" i="39"/>
  <c r="E1163" i="39" s="1"/>
  <c r="D1164" i="39"/>
  <c r="E1164" i="39" s="1"/>
  <c r="D1165" i="39"/>
  <c r="E1165" i="39" s="1"/>
  <c r="D1166" i="39"/>
  <c r="E1166" i="39" s="1"/>
  <c r="D1167" i="39"/>
  <c r="E1167" i="39" s="1"/>
  <c r="D1168" i="39"/>
  <c r="E1168" i="39" s="1"/>
  <c r="D1169" i="39"/>
  <c r="E1169" i="39" s="1"/>
  <c r="D1170" i="39"/>
  <c r="E1170" i="39" s="1"/>
  <c r="D1171" i="39"/>
  <c r="E1171" i="39" s="1"/>
  <c r="D1172" i="39"/>
  <c r="E1172" i="39" s="1"/>
  <c r="D1173" i="39"/>
  <c r="E1173" i="39" s="1"/>
  <c r="D1174" i="39"/>
  <c r="E1174" i="39" s="1"/>
  <c r="D1175" i="39"/>
  <c r="E1175" i="39" s="1"/>
  <c r="D1176" i="39"/>
  <c r="E1176" i="39" s="1"/>
  <c r="D1177" i="39"/>
  <c r="E1177" i="39" s="1"/>
  <c r="D1178" i="39"/>
  <c r="E1178" i="39" s="1"/>
  <c r="D1179" i="39"/>
  <c r="E1179" i="39" s="1"/>
  <c r="D1180" i="39"/>
  <c r="E1180" i="39" s="1"/>
  <c r="D1181" i="39"/>
  <c r="E1181" i="39" s="1"/>
  <c r="D1182" i="39"/>
  <c r="E1182" i="39" s="1"/>
  <c r="D1183" i="39"/>
  <c r="E1183" i="39" s="1"/>
  <c r="D1184" i="39"/>
  <c r="E1184" i="39" s="1"/>
  <c r="D1185" i="39"/>
  <c r="E1185" i="39" s="1"/>
  <c r="D1186" i="39"/>
  <c r="E1186" i="39" s="1"/>
  <c r="D1187" i="39"/>
  <c r="E1187" i="39" s="1"/>
  <c r="D1188" i="39"/>
  <c r="E1188" i="39" s="1"/>
  <c r="D1189" i="39"/>
  <c r="E1189" i="39" s="1"/>
  <c r="D1190" i="39"/>
  <c r="E1190" i="39" s="1"/>
  <c r="D1191" i="39"/>
  <c r="E1191" i="39" s="1"/>
  <c r="D1192" i="39"/>
  <c r="E1192" i="39" s="1"/>
  <c r="D1193" i="39"/>
  <c r="E1193" i="39" s="1"/>
  <c r="D1194" i="39"/>
  <c r="E1194" i="39" s="1"/>
  <c r="D1195" i="39"/>
  <c r="E1195" i="39" s="1"/>
  <c r="D1196" i="39"/>
  <c r="E1196" i="39" s="1"/>
  <c r="D1197" i="39"/>
  <c r="E1197" i="39" s="1"/>
  <c r="D1198" i="39"/>
  <c r="E1198" i="39" s="1"/>
  <c r="D1199" i="39"/>
  <c r="E1199" i="39" s="1"/>
  <c r="D1200" i="39"/>
  <c r="E1200" i="39" s="1"/>
  <c r="D1201" i="39"/>
  <c r="E1201" i="39" s="1"/>
  <c r="D1202" i="39"/>
  <c r="E1202" i="39" s="1"/>
  <c r="D1203" i="39"/>
  <c r="E1203" i="39" s="1"/>
  <c r="D1204" i="39"/>
  <c r="E1204" i="39" s="1"/>
  <c r="D1205" i="39"/>
  <c r="E1205" i="39" s="1"/>
  <c r="D1206" i="39"/>
  <c r="E1206" i="39" s="1"/>
  <c r="D1207" i="39"/>
  <c r="E1207" i="39" s="1"/>
  <c r="D1208" i="39"/>
  <c r="E1208" i="39" s="1"/>
  <c r="D1209" i="39"/>
  <c r="E1209" i="39" s="1"/>
  <c r="D1210" i="39"/>
  <c r="E1210" i="39" s="1"/>
  <c r="D1211" i="39"/>
  <c r="E1211" i="39" s="1"/>
  <c r="D1212" i="39"/>
  <c r="E1212" i="39" s="1"/>
  <c r="D1213" i="39"/>
  <c r="E1213" i="39" s="1"/>
  <c r="D1214" i="39"/>
  <c r="E1214" i="39" s="1"/>
  <c r="D1215" i="39"/>
  <c r="E1215" i="39" s="1"/>
  <c r="D1216" i="39"/>
  <c r="E1216" i="39" s="1"/>
  <c r="D1217" i="39"/>
  <c r="E1217" i="39" s="1"/>
  <c r="D1218" i="39"/>
  <c r="E1218" i="39" s="1"/>
  <c r="D1219" i="39"/>
  <c r="E1219" i="39" s="1"/>
  <c r="D1220" i="39"/>
  <c r="E1220" i="39" s="1"/>
  <c r="D1221" i="39"/>
  <c r="E1221" i="39" s="1"/>
  <c r="D1222" i="39"/>
  <c r="E1222" i="39" s="1"/>
  <c r="D1223" i="39"/>
  <c r="E1223" i="39" s="1"/>
  <c r="D1224" i="39"/>
  <c r="E1224" i="39" s="1"/>
  <c r="D1225" i="39"/>
  <c r="E1225" i="39" s="1"/>
  <c r="D1226" i="39"/>
  <c r="E1226" i="39" s="1"/>
  <c r="D1227" i="39"/>
  <c r="E1227" i="39" s="1"/>
  <c r="D1228" i="39"/>
  <c r="E1228" i="39" s="1"/>
  <c r="D1229" i="39"/>
  <c r="E1229" i="39" s="1"/>
  <c r="D1230" i="39"/>
  <c r="E1230" i="39" s="1"/>
  <c r="D1231" i="39"/>
  <c r="E1231" i="39" s="1"/>
  <c r="D1232" i="39"/>
  <c r="E1232" i="39" s="1"/>
  <c r="D1233" i="39"/>
  <c r="E1233" i="39" s="1"/>
  <c r="D1234" i="39"/>
  <c r="E1234" i="39" s="1"/>
  <c r="D1235" i="39"/>
  <c r="E1235" i="39" s="1"/>
  <c r="D1236" i="39"/>
  <c r="E1236" i="39" s="1"/>
  <c r="D1237" i="39"/>
  <c r="E1237" i="39" s="1"/>
  <c r="D1238" i="39"/>
  <c r="E1238" i="39" s="1"/>
  <c r="D1239" i="39"/>
  <c r="E1239" i="39" s="1"/>
  <c r="D1240" i="39"/>
  <c r="E1240" i="39" s="1"/>
  <c r="D1241" i="39"/>
  <c r="E1241" i="39" s="1"/>
  <c r="D1242" i="39"/>
  <c r="E1242" i="39" s="1"/>
  <c r="D1243" i="39"/>
  <c r="E1243" i="39" s="1"/>
  <c r="D1244" i="39"/>
  <c r="E1244" i="39" s="1"/>
  <c r="D1245" i="39"/>
  <c r="E1245" i="39" s="1"/>
  <c r="D1246" i="39"/>
  <c r="E1246" i="39" s="1"/>
  <c r="D1247" i="39"/>
  <c r="E1247" i="39" s="1"/>
  <c r="D1248" i="39"/>
  <c r="E1248" i="39" s="1"/>
  <c r="D1249" i="39"/>
  <c r="E1249" i="39" s="1"/>
  <c r="D1250" i="39"/>
  <c r="E1250" i="39" s="1"/>
  <c r="D1251" i="39"/>
  <c r="E1251" i="39" s="1"/>
  <c r="D1252" i="39"/>
  <c r="E1252" i="39" s="1"/>
  <c r="D1253" i="39"/>
  <c r="E1253" i="39" s="1"/>
  <c r="D1254" i="39"/>
  <c r="E1254" i="39" s="1"/>
  <c r="D1255" i="39"/>
  <c r="E1255" i="39" s="1"/>
  <c r="D1256" i="39"/>
  <c r="E1256" i="39" s="1"/>
  <c r="D1257" i="39"/>
  <c r="E1257" i="39" s="1"/>
  <c r="D1258" i="39"/>
  <c r="E1258" i="39" s="1"/>
  <c r="D1259" i="39"/>
  <c r="E1259" i="39" s="1"/>
  <c r="D1260" i="39"/>
  <c r="E1260" i="39" s="1"/>
  <c r="D1261" i="39"/>
  <c r="E1261" i="39" s="1"/>
  <c r="D1262" i="39"/>
  <c r="E1262" i="39" s="1"/>
  <c r="D1263" i="39"/>
  <c r="E1263" i="39" s="1"/>
  <c r="D1264" i="39"/>
  <c r="E1264" i="39" s="1"/>
  <c r="D1265" i="39"/>
  <c r="E1265" i="39" s="1"/>
  <c r="D1266" i="39"/>
  <c r="E1266" i="39" s="1"/>
  <c r="D1267" i="39"/>
  <c r="E1267" i="39" s="1"/>
  <c r="D1268" i="39"/>
  <c r="E1268" i="39" s="1"/>
  <c r="D1269" i="39"/>
  <c r="E1269" i="39" s="1"/>
  <c r="D1270" i="39"/>
  <c r="E1270" i="39" s="1"/>
  <c r="D1271" i="39"/>
  <c r="E1271" i="39" s="1"/>
  <c r="D1272" i="39"/>
  <c r="E1272" i="39" s="1"/>
  <c r="D1273" i="39"/>
  <c r="E1273" i="39" s="1"/>
  <c r="D1274" i="39"/>
  <c r="E1274" i="39" s="1"/>
  <c r="D1275" i="39"/>
  <c r="E1275" i="39" s="1"/>
  <c r="D1276" i="39"/>
  <c r="E1276" i="39" s="1"/>
  <c r="D1277" i="39"/>
  <c r="E1277" i="39" s="1"/>
  <c r="D1278" i="39"/>
  <c r="E1278" i="39" s="1"/>
  <c r="D1279" i="39"/>
  <c r="E1279" i="39" s="1"/>
  <c r="D1280" i="39"/>
  <c r="E1280" i="39" s="1"/>
  <c r="D1281" i="39"/>
  <c r="E1281" i="39" s="1"/>
  <c r="D1282" i="39"/>
  <c r="E1282" i="39" s="1"/>
  <c r="D1283" i="39"/>
  <c r="E1283" i="39" s="1"/>
  <c r="D1284" i="39"/>
  <c r="E1284" i="39" s="1"/>
  <c r="D1285" i="39"/>
  <c r="E1285" i="39" s="1"/>
  <c r="D1286" i="39"/>
  <c r="E1286" i="39" s="1"/>
  <c r="D1287" i="39"/>
  <c r="E1287" i="39" s="1"/>
  <c r="D1288" i="39"/>
  <c r="E1288" i="39" s="1"/>
  <c r="D1289" i="39"/>
  <c r="E1289" i="39" s="1"/>
  <c r="D1290" i="39"/>
  <c r="E1290" i="39" s="1"/>
  <c r="D1291" i="39"/>
  <c r="E1291" i="39" s="1"/>
  <c r="D1292" i="39"/>
  <c r="E1292" i="39" s="1"/>
  <c r="D1293" i="39"/>
  <c r="E1293" i="39" s="1"/>
  <c r="D1294" i="39"/>
  <c r="E1294" i="39" s="1"/>
  <c r="D1295" i="39"/>
  <c r="E1295" i="39" s="1"/>
  <c r="D1296" i="39"/>
  <c r="E1296" i="39" s="1"/>
  <c r="D1297" i="39"/>
  <c r="E1297" i="39" s="1"/>
  <c r="D1298" i="39"/>
  <c r="E1298" i="39" s="1"/>
  <c r="D1299" i="39"/>
  <c r="E1299" i="39" s="1"/>
  <c r="D1300" i="39"/>
  <c r="E1300" i="39" s="1"/>
  <c r="D1301" i="39"/>
  <c r="E1301" i="39" s="1"/>
  <c r="D1302" i="39"/>
  <c r="E1302" i="39" s="1"/>
  <c r="D1303" i="39"/>
  <c r="E1303" i="39" s="1"/>
  <c r="D1304" i="39"/>
  <c r="E1304" i="39" s="1"/>
  <c r="D1305" i="39"/>
  <c r="E1305" i="39" s="1"/>
  <c r="D1306" i="39"/>
  <c r="E1306" i="39" s="1"/>
  <c r="D1307" i="39"/>
  <c r="E1307" i="39" s="1"/>
  <c r="D1308" i="39"/>
  <c r="E1308" i="39" s="1"/>
  <c r="D1309" i="39"/>
  <c r="E1309" i="39" s="1"/>
  <c r="D1310" i="39"/>
  <c r="E1310" i="39" s="1"/>
  <c r="D1311" i="39"/>
  <c r="E1311" i="39" s="1"/>
  <c r="D1312" i="39"/>
  <c r="E1312" i="39" s="1"/>
  <c r="D1313" i="39"/>
  <c r="E1313" i="39" s="1"/>
  <c r="D1314" i="39"/>
  <c r="E1314" i="39" s="1"/>
  <c r="D1315" i="39"/>
  <c r="E1315" i="39" s="1"/>
  <c r="D1316" i="39"/>
  <c r="E1316" i="39" s="1"/>
  <c r="D1317" i="39"/>
  <c r="E1317" i="39" s="1"/>
  <c r="D1318" i="39"/>
  <c r="E1318" i="39" s="1"/>
  <c r="D1319" i="39"/>
  <c r="E1319" i="39" s="1"/>
  <c r="D1320" i="39"/>
  <c r="E1320" i="39" s="1"/>
  <c r="D1321" i="39"/>
  <c r="E1321" i="39" s="1"/>
  <c r="D1322" i="39"/>
  <c r="E1322" i="39" s="1"/>
  <c r="D1323" i="39"/>
  <c r="E1323" i="39" s="1"/>
  <c r="D1324" i="39"/>
  <c r="E1324" i="39" s="1"/>
  <c r="D1325" i="39"/>
  <c r="E1325" i="39" s="1"/>
  <c r="D1326" i="39"/>
  <c r="E1326" i="39" s="1"/>
  <c r="D1327" i="39"/>
  <c r="E1327" i="39" s="1"/>
  <c r="D1328" i="39"/>
  <c r="E1328" i="39" s="1"/>
  <c r="D1329" i="39"/>
  <c r="E1329" i="39" s="1"/>
  <c r="D1330" i="39"/>
  <c r="E1330" i="39" s="1"/>
  <c r="D1331" i="39"/>
  <c r="E1331" i="39" s="1"/>
  <c r="D1332" i="39"/>
  <c r="E1332" i="39" s="1"/>
  <c r="D1333" i="39"/>
  <c r="E1333" i="39" s="1"/>
  <c r="D1334" i="39"/>
  <c r="E1334" i="39" s="1"/>
  <c r="D1335" i="39"/>
  <c r="E1335" i="39" s="1"/>
  <c r="D1336" i="39"/>
  <c r="E1336" i="39" s="1"/>
  <c r="D1337" i="39"/>
  <c r="E1337" i="39" s="1"/>
  <c r="D1338" i="39"/>
  <c r="E1338" i="39" s="1"/>
  <c r="D1339" i="39"/>
  <c r="E1339" i="39" s="1"/>
  <c r="D1340" i="39"/>
  <c r="E1340" i="39" s="1"/>
  <c r="D1341" i="39"/>
  <c r="E1341" i="39" s="1"/>
  <c r="D1342" i="39"/>
  <c r="E1342" i="39" s="1"/>
  <c r="D1343" i="39"/>
  <c r="E1343" i="39" s="1"/>
  <c r="D1344" i="39"/>
  <c r="E1344" i="39" s="1"/>
  <c r="D1345" i="39"/>
  <c r="E1345" i="39" s="1"/>
  <c r="D1346" i="39"/>
  <c r="E1346" i="39" s="1"/>
  <c r="D1347" i="39"/>
  <c r="E1347" i="39" s="1"/>
  <c r="D1348" i="39"/>
  <c r="E1348" i="39" s="1"/>
  <c r="D1349" i="39"/>
  <c r="E1349" i="39" s="1"/>
  <c r="D1350" i="39"/>
  <c r="E1350" i="39" s="1"/>
  <c r="D1351" i="39"/>
  <c r="E1351" i="39" s="1"/>
  <c r="D1352" i="39"/>
  <c r="E1352" i="39" s="1"/>
  <c r="D1353" i="39"/>
  <c r="E1353" i="39" s="1"/>
  <c r="D1354" i="39"/>
  <c r="E1354" i="39" s="1"/>
  <c r="D1355" i="39"/>
  <c r="E1355" i="39" s="1"/>
  <c r="D1356" i="39"/>
  <c r="E1356" i="39" s="1"/>
  <c r="D1357" i="39"/>
  <c r="E1357" i="39" s="1"/>
  <c r="D1358" i="39"/>
  <c r="E1358" i="39" s="1"/>
  <c r="D1359" i="39"/>
  <c r="E1359" i="39" s="1"/>
  <c r="D1360" i="39"/>
  <c r="E1360" i="39" s="1"/>
  <c r="D1361" i="39"/>
  <c r="E1361" i="39" s="1"/>
  <c r="D1362" i="39"/>
  <c r="E1362" i="39" s="1"/>
  <c r="D1363" i="39"/>
  <c r="E1363" i="39" s="1"/>
  <c r="D1364" i="39"/>
  <c r="E1364" i="39" s="1"/>
  <c r="D1365" i="39"/>
  <c r="E1365" i="39" s="1"/>
  <c r="D1366" i="39"/>
  <c r="E1366" i="39" s="1"/>
  <c r="D1367" i="39"/>
  <c r="E1367" i="39" s="1"/>
  <c r="D1368" i="39"/>
  <c r="E1368" i="39" s="1"/>
  <c r="D1369" i="39"/>
  <c r="E1369" i="39" s="1"/>
  <c r="D1370" i="39"/>
  <c r="E1370" i="39" s="1"/>
  <c r="D1371" i="39"/>
  <c r="E1371" i="39" s="1"/>
  <c r="D1372" i="39"/>
  <c r="E1372" i="39" s="1"/>
  <c r="D1373" i="39"/>
  <c r="E1373" i="39" s="1"/>
  <c r="D1374" i="39"/>
  <c r="E1374" i="39" s="1"/>
  <c r="D1375" i="39"/>
  <c r="E1375" i="39" s="1"/>
  <c r="D1376" i="39"/>
  <c r="E1376" i="39" s="1"/>
  <c r="D1377" i="39"/>
  <c r="E1377" i="39" s="1"/>
  <c r="D1378" i="39"/>
  <c r="E1378" i="39" s="1"/>
  <c r="D1379" i="39"/>
  <c r="E1379" i="39" s="1"/>
  <c r="D1380" i="39"/>
  <c r="E1380" i="39" s="1"/>
  <c r="D1381" i="39"/>
  <c r="E1381" i="39" s="1"/>
  <c r="D1382" i="39"/>
  <c r="E1382" i="39" s="1"/>
  <c r="D1383" i="39"/>
  <c r="E1383" i="39" s="1"/>
  <c r="D1384" i="39"/>
  <c r="E1384" i="39" s="1"/>
  <c r="D1385" i="39"/>
  <c r="E1385" i="39" s="1"/>
  <c r="D1386" i="39"/>
  <c r="E1386" i="39" s="1"/>
  <c r="D1387" i="39"/>
  <c r="E1387" i="39" s="1"/>
  <c r="D1388" i="39"/>
  <c r="E1388" i="39" s="1"/>
  <c r="D1389" i="39"/>
  <c r="E1389" i="39" s="1"/>
  <c r="D1390" i="39"/>
  <c r="E1390" i="39" s="1"/>
  <c r="D1391" i="39"/>
  <c r="E1391" i="39" s="1"/>
  <c r="D1392" i="39"/>
  <c r="E1392" i="39" s="1"/>
  <c r="D1393" i="39"/>
  <c r="E1393" i="39" s="1"/>
  <c r="D1394" i="39"/>
  <c r="E1394" i="39" s="1"/>
  <c r="D1395" i="39"/>
  <c r="E1395" i="39" s="1"/>
  <c r="D1396" i="39"/>
  <c r="E1396" i="39" s="1"/>
  <c r="D1397" i="39"/>
  <c r="E1397" i="39" s="1"/>
  <c r="D1398" i="39"/>
  <c r="E1398" i="39" s="1"/>
  <c r="D1399" i="39"/>
  <c r="E1399" i="39" s="1"/>
  <c r="D1400" i="39"/>
  <c r="E1400" i="39" s="1"/>
  <c r="D1401" i="39"/>
  <c r="E1401" i="39" s="1"/>
  <c r="D1402" i="39"/>
  <c r="E1402" i="39" s="1"/>
  <c r="D1403" i="39"/>
  <c r="E1403" i="39" s="1"/>
  <c r="D1404" i="39"/>
  <c r="E1404" i="39" s="1"/>
  <c r="D1405" i="39"/>
  <c r="E1405" i="39" s="1"/>
  <c r="D1406" i="39"/>
  <c r="E1406" i="39" s="1"/>
  <c r="D1407" i="39"/>
  <c r="E1407" i="39" s="1"/>
  <c r="D1408" i="39"/>
  <c r="E1408" i="39" s="1"/>
  <c r="D1409" i="39"/>
  <c r="E1409" i="39" s="1"/>
  <c r="D1410" i="39"/>
  <c r="E1410" i="39" s="1"/>
  <c r="D1411" i="39"/>
  <c r="E1411" i="39" s="1"/>
  <c r="D1412" i="39"/>
  <c r="E1412" i="39" s="1"/>
  <c r="D1413" i="39"/>
  <c r="E1413" i="39" s="1"/>
  <c r="D1414" i="39"/>
  <c r="E1414" i="39" s="1"/>
  <c r="D1415" i="39"/>
  <c r="E1415" i="39" s="1"/>
  <c r="D1416" i="39"/>
  <c r="E1416" i="39" s="1"/>
  <c r="D1417" i="39"/>
  <c r="E1417" i="39" s="1"/>
  <c r="D1418" i="39"/>
  <c r="E1418" i="39" s="1"/>
  <c r="D1419" i="39"/>
  <c r="E1419" i="39" s="1"/>
  <c r="D1420" i="39"/>
  <c r="E1420" i="39" s="1"/>
  <c r="D1421" i="39"/>
  <c r="E1421" i="39" s="1"/>
  <c r="D1422" i="39"/>
  <c r="E1422" i="39" s="1"/>
  <c r="D1423" i="39"/>
  <c r="E1423" i="39" s="1"/>
  <c r="D1424" i="39"/>
  <c r="E1424" i="39" s="1"/>
  <c r="D1425" i="39"/>
  <c r="E1425" i="39" s="1"/>
  <c r="D1426" i="39"/>
  <c r="E1426" i="39" s="1"/>
  <c r="D1427" i="39"/>
  <c r="E1427" i="39" s="1"/>
  <c r="D1428" i="39"/>
  <c r="E1428" i="39" s="1"/>
  <c r="D1429" i="39"/>
  <c r="E1429" i="39" s="1"/>
  <c r="D1430" i="39"/>
  <c r="E1430" i="39" s="1"/>
  <c r="D1431" i="39"/>
  <c r="E1431" i="39" s="1"/>
  <c r="D1432" i="39"/>
  <c r="E1432" i="39" s="1"/>
  <c r="D1433" i="39"/>
  <c r="E1433" i="39" s="1"/>
  <c r="D1434" i="39"/>
  <c r="E1434" i="39" s="1"/>
  <c r="D1435" i="39"/>
  <c r="E1435" i="39" s="1"/>
  <c r="D1436" i="39"/>
  <c r="E1436" i="39" s="1"/>
  <c r="D1437" i="39"/>
  <c r="E1437" i="39" s="1"/>
  <c r="D1438" i="39"/>
  <c r="E1438" i="39" s="1"/>
  <c r="D1439" i="39"/>
  <c r="E1439" i="39" s="1"/>
  <c r="D1440" i="39"/>
  <c r="E1440" i="39" s="1"/>
  <c r="D1441" i="39"/>
  <c r="E1441" i="39" s="1"/>
  <c r="D1442" i="39"/>
  <c r="E1442" i="39" s="1"/>
  <c r="D1443" i="39"/>
  <c r="E1443" i="39" s="1"/>
  <c r="D1444" i="39"/>
  <c r="E1444" i="39" s="1"/>
  <c r="D1445" i="39"/>
  <c r="E1445" i="39" s="1"/>
  <c r="D1446" i="39"/>
  <c r="E1446" i="39" s="1"/>
  <c r="D1447" i="39"/>
  <c r="E1447" i="39" s="1"/>
  <c r="D1448" i="39"/>
  <c r="E1448" i="39" s="1"/>
  <c r="D1449" i="39"/>
  <c r="E1449" i="39" s="1"/>
  <c r="D1450" i="39"/>
  <c r="E1450" i="39" s="1"/>
  <c r="D1451" i="39"/>
  <c r="E1451" i="39" s="1"/>
  <c r="D1452" i="39"/>
  <c r="E1452" i="39" s="1"/>
  <c r="D1453" i="39"/>
  <c r="E1453" i="39" s="1"/>
  <c r="D1454" i="39"/>
  <c r="E1454" i="39" s="1"/>
  <c r="D1455" i="39"/>
  <c r="E1455" i="39" s="1"/>
  <c r="D1456" i="39"/>
  <c r="E1456" i="39" s="1"/>
  <c r="D1457" i="39"/>
  <c r="E1457" i="39" s="1"/>
  <c r="D1458" i="39"/>
  <c r="E1458" i="39" s="1"/>
  <c r="D1459" i="39"/>
  <c r="E1459" i="39" s="1"/>
  <c r="D1460" i="39"/>
  <c r="E1460" i="39" s="1"/>
  <c r="D1461" i="39"/>
  <c r="E1461" i="39" s="1"/>
  <c r="D1462" i="39"/>
  <c r="E1462" i="39" s="1"/>
  <c r="D1463" i="39"/>
  <c r="E1463" i="39" s="1"/>
  <c r="D1464" i="39"/>
  <c r="E1464" i="39" s="1"/>
  <c r="D1465" i="39"/>
  <c r="E1465" i="39" s="1"/>
  <c r="D1466" i="39"/>
  <c r="E1466" i="39" s="1"/>
  <c r="D1467" i="39"/>
  <c r="E1467" i="39" s="1"/>
  <c r="D1468" i="39"/>
  <c r="E1468" i="39" s="1"/>
  <c r="D1469" i="39"/>
  <c r="E1469" i="39" s="1"/>
  <c r="D1470" i="39"/>
  <c r="E1470" i="39" s="1"/>
  <c r="D1471" i="39"/>
  <c r="E1471" i="39" s="1"/>
  <c r="D1472" i="39"/>
  <c r="E1472" i="39" s="1"/>
  <c r="D1473" i="39"/>
  <c r="E1473" i="39" s="1"/>
  <c r="D1474" i="39"/>
  <c r="E1474" i="39" s="1"/>
  <c r="D1475" i="39"/>
  <c r="E1475" i="39" s="1"/>
  <c r="D1476" i="39"/>
  <c r="E1476" i="39" s="1"/>
  <c r="D1477" i="39"/>
  <c r="E1477" i="39" s="1"/>
  <c r="D1478" i="39"/>
  <c r="E1478" i="39" s="1"/>
  <c r="D1479" i="39"/>
  <c r="E1479" i="39" s="1"/>
  <c r="D1480" i="39"/>
  <c r="E1480" i="39" s="1"/>
  <c r="D1481" i="39"/>
  <c r="E1481" i="39" s="1"/>
  <c r="D1482" i="39"/>
  <c r="E1482" i="39" s="1"/>
  <c r="D1483" i="39"/>
  <c r="E1483" i="39" s="1"/>
  <c r="D1484" i="39"/>
  <c r="E1484" i="39" s="1"/>
  <c r="D1485" i="39"/>
  <c r="E1485" i="39" s="1"/>
  <c r="D1486" i="39"/>
  <c r="E1486" i="39" s="1"/>
  <c r="D1487" i="39"/>
  <c r="E1487" i="39" s="1"/>
  <c r="D1488" i="39"/>
  <c r="E1488" i="39" s="1"/>
  <c r="D1489" i="39"/>
  <c r="E1489" i="39" s="1"/>
  <c r="D1490" i="39"/>
  <c r="E1490" i="39" s="1"/>
  <c r="D1491" i="39"/>
  <c r="E1491" i="39" s="1"/>
  <c r="D1492" i="39"/>
  <c r="E1492" i="39" s="1"/>
  <c r="D1493" i="39"/>
  <c r="E1493" i="39" s="1"/>
  <c r="D1494" i="39"/>
  <c r="E1494" i="39" s="1"/>
  <c r="D1495" i="39"/>
  <c r="E1495" i="39" s="1"/>
  <c r="D1496" i="39"/>
  <c r="E1496" i="39" s="1"/>
  <c r="D1497" i="39"/>
  <c r="E1497" i="39" s="1"/>
  <c r="D1498" i="39"/>
  <c r="E1498" i="39" s="1"/>
  <c r="D1499" i="39"/>
  <c r="E1499" i="39" s="1"/>
  <c r="D1500" i="39"/>
  <c r="E1500" i="39" s="1"/>
  <c r="D1501" i="39"/>
  <c r="E1501" i="39" s="1"/>
  <c r="D1502" i="39"/>
  <c r="E1502" i="39" s="1"/>
  <c r="D1503" i="39"/>
  <c r="E1503" i="39" s="1"/>
  <c r="D1504" i="39"/>
  <c r="E1504" i="39" s="1"/>
  <c r="D1505" i="39"/>
  <c r="E1505" i="39" s="1"/>
  <c r="D1506" i="39"/>
  <c r="E1506" i="39" s="1"/>
  <c r="D1507" i="39"/>
  <c r="E1507" i="39" s="1"/>
  <c r="D1508" i="39"/>
  <c r="E1508" i="39" s="1"/>
  <c r="D1509" i="39"/>
  <c r="E1509" i="39" s="1"/>
  <c r="D1510" i="39"/>
  <c r="E1510" i="39" s="1"/>
  <c r="D1511" i="39"/>
  <c r="E1511" i="39" s="1"/>
  <c r="D1512" i="39"/>
  <c r="E1512" i="39" s="1"/>
  <c r="D1513" i="39"/>
  <c r="E1513" i="39" s="1"/>
  <c r="D1514" i="39"/>
  <c r="E1514" i="39" s="1"/>
  <c r="D1515" i="39"/>
  <c r="E1515" i="39" s="1"/>
  <c r="D1516" i="39"/>
  <c r="E1516" i="39" s="1"/>
  <c r="D1517" i="39"/>
  <c r="E1517" i="39" s="1"/>
  <c r="D1518" i="39"/>
  <c r="E1518" i="39" s="1"/>
  <c r="D1519" i="39"/>
  <c r="E1519" i="39" s="1"/>
  <c r="D1520" i="39"/>
  <c r="E1520" i="39" s="1"/>
  <c r="D1521" i="39"/>
  <c r="E1521" i="39" s="1"/>
  <c r="D1522" i="39"/>
  <c r="E1522" i="39" s="1"/>
  <c r="D1523" i="39"/>
  <c r="E1523" i="39" s="1"/>
  <c r="D1524" i="39"/>
  <c r="E1524" i="39" s="1"/>
  <c r="D1525" i="39"/>
  <c r="E1525" i="39" s="1"/>
  <c r="D1526" i="39"/>
  <c r="E1526" i="39" s="1"/>
  <c r="D1527" i="39"/>
  <c r="E1527" i="39" s="1"/>
  <c r="D1528" i="39"/>
  <c r="E1528" i="39" s="1"/>
  <c r="D1529" i="39"/>
  <c r="E1529" i="39" s="1"/>
  <c r="D1530" i="39"/>
  <c r="E1530" i="39" s="1"/>
  <c r="D1531" i="39"/>
  <c r="E1531" i="39" s="1"/>
  <c r="D1532" i="39"/>
  <c r="E1532" i="39" s="1"/>
  <c r="D1533" i="39"/>
  <c r="E1533" i="39" s="1"/>
  <c r="D1534" i="39"/>
  <c r="E1534" i="39" s="1"/>
  <c r="D1535" i="39"/>
  <c r="E1535" i="39" s="1"/>
  <c r="D1536" i="39"/>
  <c r="E1536" i="39" s="1"/>
  <c r="D1537" i="39"/>
  <c r="E1537" i="39" s="1"/>
  <c r="D1538" i="39"/>
  <c r="E1538" i="39" s="1"/>
  <c r="D1539" i="39"/>
  <c r="E1539" i="39" s="1"/>
  <c r="D1540" i="39"/>
  <c r="E1540" i="39" s="1"/>
  <c r="D1541" i="39"/>
  <c r="E1541" i="39" s="1"/>
  <c r="D1542" i="39"/>
  <c r="E1542" i="39" s="1"/>
  <c r="D1543" i="39"/>
  <c r="E1543" i="39" s="1"/>
  <c r="D1544" i="39"/>
  <c r="E1544" i="39" s="1"/>
  <c r="D1545" i="39"/>
  <c r="E1545" i="39" s="1"/>
  <c r="D1546" i="39"/>
  <c r="E1546" i="39" s="1"/>
  <c r="D1547" i="39"/>
  <c r="E1547" i="39" s="1"/>
  <c r="D1548" i="39"/>
  <c r="E1548" i="39" s="1"/>
  <c r="D1549" i="39"/>
  <c r="E1549" i="39" s="1"/>
  <c r="D1550" i="39"/>
  <c r="E1550" i="39" s="1"/>
  <c r="D1551" i="39"/>
  <c r="E1551" i="39" s="1"/>
  <c r="D1552" i="39"/>
  <c r="E1552" i="39" s="1"/>
  <c r="D1553" i="39"/>
  <c r="E1553" i="39" s="1"/>
  <c r="D1554" i="39"/>
  <c r="E1554" i="39" s="1"/>
  <c r="D1555" i="39"/>
  <c r="E1555" i="39" s="1"/>
  <c r="D1556" i="39"/>
  <c r="E1556" i="39" s="1"/>
  <c r="D1557" i="39"/>
  <c r="E1557" i="39" s="1"/>
  <c r="D1558" i="39"/>
  <c r="E1558" i="39" s="1"/>
  <c r="D1559" i="39"/>
  <c r="E1559" i="39" s="1"/>
  <c r="D1560" i="39"/>
  <c r="E1560" i="39" s="1"/>
  <c r="D1561" i="39"/>
  <c r="E1561" i="39" s="1"/>
  <c r="D1562" i="39"/>
  <c r="E1562" i="39" s="1"/>
  <c r="D1563" i="39"/>
  <c r="E1563" i="39" s="1"/>
  <c r="D1564" i="39"/>
  <c r="E1564" i="39" s="1"/>
  <c r="D1565" i="39"/>
  <c r="E1565" i="39" s="1"/>
  <c r="D1566" i="39"/>
  <c r="E1566" i="39" s="1"/>
  <c r="D1567" i="39"/>
  <c r="E1567" i="39" s="1"/>
  <c r="D1568" i="39"/>
  <c r="E1568" i="39" s="1"/>
  <c r="D1569" i="39"/>
  <c r="E1569" i="39" s="1"/>
  <c r="D1570" i="39"/>
  <c r="E1570" i="39" s="1"/>
  <c r="D1571" i="39"/>
  <c r="E1571" i="39" s="1"/>
  <c r="D1572" i="39"/>
  <c r="E1572" i="39" s="1"/>
  <c r="D1573" i="39"/>
  <c r="E1573" i="39" s="1"/>
  <c r="D1574" i="39"/>
  <c r="E1574" i="39" s="1"/>
  <c r="D1575" i="39"/>
  <c r="E1575" i="39" s="1"/>
  <c r="D1576" i="39"/>
  <c r="E1576" i="39" s="1"/>
  <c r="D1577" i="39"/>
  <c r="E1577" i="39" s="1"/>
  <c r="D1578" i="39"/>
  <c r="E1578" i="39" s="1"/>
  <c r="D1579" i="39"/>
  <c r="E1579" i="39" s="1"/>
  <c r="D1580" i="39"/>
  <c r="E1580" i="39" s="1"/>
  <c r="D1581" i="39"/>
  <c r="E1581" i="39" s="1"/>
  <c r="D1582" i="39"/>
  <c r="E1582" i="39" s="1"/>
  <c r="D1583" i="39"/>
  <c r="E1583" i="39" s="1"/>
  <c r="D1584" i="39"/>
  <c r="E1584" i="39" s="1"/>
  <c r="D1585" i="39"/>
  <c r="E1585" i="39" s="1"/>
  <c r="D1586" i="39"/>
  <c r="E1586" i="39" s="1"/>
  <c r="D1587" i="39"/>
  <c r="E1587" i="39" s="1"/>
  <c r="D1588" i="39"/>
  <c r="E1588" i="39" s="1"/>
  <c r="D1589" i="39"/>
  <c r="E1589" i="39" s="1"/>
  <c r="D1590" i="39"/>
  <c r="E1590" i="39" s="1"/>
  <c r="D1591" i="39"/>
  <c r="E1591" i="39" s="1"/>
  <c r="D1592" i="39"/>
  <c r="E1592" i="39" s="1"/>
  <c r="D1593" i="39"/>
  <c r="E1593" i="39" s="1"/>
  <c r="D1594" i="39"/>
  <c r="E1594" i="39" s="1"/>
  <c r="D1595" i="39"/>
  <c r="E1595" i="39" s="1"/>
  <c r="D1596" i="39"/>
  <c r="E1596" i="39" s="1"/>
  <c r="D1597" i="39"/>
  <c r="E1597" i="39" s="1"/>
  <c r="D1598" i="39"/>
  <c r="E1598" i="39" s="1"/>
  <c r="D1599" i="39"/>
  <c r="E1599" i="39" s="1"/>
  <c r="D1600" i="39"/>
  <c r="E1600" i="39" s="1"/>
  <c r="D1601" i="39"/>
  <c r="E1601" i="39" s="1"/>
  <c r="D1602" i="39"/>
  <c r="E1602" i="39" s="1"/>
  <c r="D1603" i="39"/>
  <c r="E1603" i="39" s="1"/>
  <c r="D1604" i="39"/>
  <c r="E1604" i="39" s="1"/>
  <c r="D1605" i="39"/>
  <c r="E1605" i="39" s="1"/>
  <c r="D1606" i="39"/>
  <c r="E1606" i="39" s="1"/>
  <c r="D1607" i="39"/>
  <c r="E1607" i="39" s="1"/>
  <c r="D1608" i="39"/>
  <c r="E1608" i="39" s="1"/>
  <c r="D1609" i="39"/>
  <c r="E1609" i="39" s="1"/>
  <c r="D1610" i="39"/>
  <c r="E1610" i="39" s="1"/>
  <c r="D1611" i="39"/>
  <c r="E1611" i="39" s="1"/>
  <c r="D1612" i="39"/>
  <c r="E1612" i="39" s="1"/>
  <c r="D1613" i="39"/>
  <c r="E1613" i="39" s="1"/>
  <c r="D1614" i="39"/>
  <c r="E1614" i="39" s="1"/>
  <c r="D1615" i="39"/>
  <c r="E1615" i="39" s="1"/>
  <c r="D1616" i="39"/>
  <c r="E1616" i="39" s="1"/>
  <c r="D1617" i="39"/>
  <c r="E1617" i="39" s="1"/>
  <c r="D1618" i="39"/>
  <c r="E1618" i="39" s="1"/>
  <c r="D1619" i="39"/>
  <c r="E1619" i="39" s="1"/>
  <c r="D1620" i="39"/>
  <c r="E1620" i="39" s="1"/>
  <c r="D1621" i="39"/>
  <c r="E1621" i="39" s="1"/>
  <c r="D1622" i="39"/>
  <c r="E1622" i="39" s="1"/>
  <c r="D1623" i="39"/>
  <c r="E1623" i="39" s="1"/>
  <c r="D1624" i="39"/>
  <c r="E1624" i="39" s="1"/>
  <c r="D1625" i="39"/>
  <c r="E1625" i="39" s="1"/>
  <c r="D1626" i="39"/>
  <c r="E1626" i="39" s="1"/>
  <c r="D1627" i="39"/>
  <c r="E1627" i="39" s="1"/>
  <c r="D1628" i="39"/>
  <c r="E1628" i="39" s="1"/>
  <c r="D1629" i="39"/>
  <c r="E1629" i="39" s="1"/>
  <c r="D1630" i="39"/>
  <c r="E1630" i="39" s="1"/>
  <c r="D1631" i="39"/>
  <c r="E1631" i="39" s="1"/>
  <c r="D1632" i="39"/>
  <c r="E1632" i="39" s="1"/>
  <c r="D1633" i="39"/>
  <c r="E1633" i="39" s="1"/>
  <c r="D1634" i="39"/>
  <c r="E1634" i="39" s="1"/>
  <c r="D1635" i="39"/>
  <c r="E1635" i="39" s="1"/>
  <c r="D1636" i="39"/>
  <c r="E1636" i="39" s="1"/>
  <c r="D1637" i="39"/>
  <c r="E1637" i="39" s="1"/>
  <c r="D1638" i="39"/>
  <c r="E1638" i="39" s="1"/>
  <c r="D1639" i="39"/>
  <c r="E1639" i="39" s="1"/>
  <c r="D1640" i="39"/>
  <c r="E1640" i="39" s="1"/>
  <c r="D1641" i="39"/>
  <c r="E1641" i="39" s="1"/>
  <c r="D1642" i="39"/>
  <c r="E1642" i="39" s="1"/>
  <c r="D1643" i="39"/>
  <c r="E1643" i="39" s="1"/>
  <c r="D1644" i="39"/>
  <c r="E1644" i="39" s="1"/>
  <c r="D1645" i="39"/>
  <c r="E1645" i="39" s="1"/>
  <c r="D1646" i="39"/>
  <c r="E1646" i="39" s="1"/>
  <c r="D1647" i="39"/>
  <c r="E1647" i="39" s="1"/>
  <c r="D1648" i="39"/>
  <c r="E1648" i="39" s="1"/>
  <c r="D1649" i="39"/>
  <c r="E1649" i="39" s="1"/>
  <c r="D1650" i="39"/>
  <c r="E1650" i="39" s="1"/>
  <c r="D1651" i="39"/>
  <c r="E1651" i="39" s="1"/>
  <c r="D1652" i="39"/>
  <c r="E1652" i="39" s="1"/>
  <c r="D1653" i="39"/>
  <c r="E1653" i="39" s="1"/>
  <c r="D1654" i="39"/>
  <c r="E1654" i="39" s="1"/>
  <c r="D1655" i="39"/>
  <c r="E1655" i="39" s="1"/>
  <c r="D1656" i="39"/>
  <c r="E1656" i="39" s="1"/>
  <c r="D1657" i="39"/>
  <c r="E1657" i="39" s="1"/>
  <c r="D1658" i="39"/>
  <c r="E1658" i="39" s="1"/>
  <c r="D1659" i="39"/>
  <c r="E1659" i="39" s="1"/>
  <c r="D1660" i="39"/>
  <c r="E1660" i="39" s="1"/>
  <c r="D1661" i="39"/>
  <c r="E1661" i="39" s="1"/>
  <c r="D1662" i="39"/>
  <c r="E1662" i="39" s="1"/>
  <c r="D1663" i="39"/>
  <c r="E1663" i="39" s="1"/>
  <c r="D1664" i="39"/>
  <c r="E1664" i="39" s="1"/>
  <c r="D1665" i="39"/>
  <c r="E1665" i="39" s="1"/>
  <c r="D1666" i="39"/>
  <c r="E1666" i="39" s="1"/>
  <c r="D1667" i="39"/>
  <c r="E1667" i="39" s="1"/>
  <c r="D1668" i="39"/>
  <c r="E1668" i="39" s="1"/>
  <c r="D1669" i="39"/>
  <c r="E1669" i="39" s="1"/>
  <c r="D1670" i="39"/>
  <c r="E1670" i="39" s="1"/>
  <c r="D1671" i="39"/>
  <c r="E1671" i="39" s="1"/>
  <c r="D1672" i="39"/>
  <c r="E1672" i="39" s="1"/>
  <c r="D1673" i="39"/>
  <c r="E1673" i="39" s="1"/>
  <c r="D1674" i="39"/>
  <c r="E1674" i="39" s="1"/>
  <c r="D1675" i="39"/>
  <c r="E1675" i="39" s="1"/>
  <c r="D1676" i="39"/>
  <c r="E1676" i="39" s="1"/>
  <c r="D1677" i="39"/>
  <c r="E1677" i="39" s="1"/>
  <c r="D1678" i="39"/>
  <c r="E1678" i="39" s="1"/>
  <c r="D1679" i="39"/>
  <c r="E1679" i="39" s="1"/>
  <c r="D1680" i="39"/>
  <c r="E1680" i="39" s="1"/>
  <c r="D1681" i="39"/>
  <c r="E1681" i="39" s="1"/>
  <c r="D1682" i="39"/>
  <c r="E1682" i="39" s="1"/>
  <c r="D1683" i="39"/>
  <c r="E1683" i="39" s="1"/>
  <c r="D1684" i="39"/>
  <c r="E1684" i="39" s="1"/>
  <c r="D1685" i="39"/>
  <c r="E1685" i="39" s="1"/>
  <c r="D1686" i="39"/>
  <c r="E1686" i="39" s="1"/>
  <c r="D1687" i="39"/>
  <c r="E1687" i="39" s="1"/>
  <c r="D1688" i="39"/>
  <c r="E1688" i="39" s="1"/>
  <c r="D1689" i="39"/>
  <c r="E1689" i="39" s="1"/>
  <c r="D1690" i="39"/>
  <c r="E1690" i="39" s="1"/>
  <c r="D1691" i="39"/>
  <c r="E1691" i="39" s="1"/>
  <c r="D1692" i="39"/>
  <c r="E1692" i="39" s="1"/>
  <c r="D1693" i="39"/>
  <c r="E1693" i="39" s="1"/>
  <c r="D1694" i="39"/>
  <c r="E1694" i="39" s="1"/>
  <c r="D1695" i="39"/>
  <c r="E1695" i="39" s="1"/>
  <c r="D1696" i="39"/>
  <c r="E1696" i="39" s="1"/>
  <c r="D1697" i="39"/>
  <c r="E1697" i="39" s="1"/>
  <c r="D1698" i="39"/>
  <c r="E1698" i="39" s="1"/>
  <c r="D1699" i="39"/>
  <c r="E1699" i="39" s="1"/>
  <c r="D1700" i="39"/>
  <c r="E1700" i="39" s="1"/>
  <c r="D1701" i="39"/>
  <c r="E1701" i="39" s="1"/>
  <c r="D1702" i="39"/>
  <c r="E1702" i="39" s="1"/>
  <c r="D1703" i="39"/>
  <c r="E1703" i="39" s="1"/>
  <c r="D1704" i="39"/>
  <c r="E1704" i="39" s="1"/>
  <c r="D1705" i="39"/>
  <c r="E1705" i="39" s="1"/>
  <c r="D1706" i="39"/>
  <c r="E1706" i="39" s="1"/>
  <c r="D1707" i="39"/>
  <c r="E1707" i="39" s="1"/>
  <c r="D1708" i="39"/>
  <c r="E1708" i="39" s="1"/>
  <c r="D1709" i="39"/>
  <c r="E1709" i="39" s="1"/>
  <c r="D1710" i="39"/>
  <c r="E1710" i="39" s="1"/>
  <c r="D1711" i="39"/>
  <c r="E1711" i="39" s="1"/>
  <c r="D1712" i="39"/>
  <c r="E1712" i="39" s="1"/>
  <c r="D1713" i="39"/>
  <c r="E1713" i="39" s="1"/>
  <c r="D1714" i="39"/>
  <c r="E1714" i="39" s="1"/>
  <c r="D1715" i="39"/>
  <c r="E1715" i="39" s="1"/>
  <c r="D1716" i="39"/>
  <c r="E1716" i="39" s="1"/>
  <c r="D1717" i="39"/>
  <c r="E1717" i="39" s="1"/>
  <c r="D1718" i="39"/>
  <c r="E1718" i="39" s="1"/>
  <c r="D1719" i="39"/>
  <c r="E1719" i="39" s="1"/>
  <c r="D1720" i="39"/>
  <c r="E1720" i="39" s="1"/>
  <c r="D1721" i="39"/>
  <c r="E1721" i="39" s="1"/>
  <c r="D1722" i="39"/>
  <c r="E1722" i="39" s="1"/>
  <c r="D1723" i="39"/>
  <c r="E1723" i="39" s="1"/>
  <c r="D1724" i="39"/>
  <c r="E1724" i="39" s="1"/>
  <c r="D1725" i="39"/>
  <c r="E1725" i="39" s="1"/>
  <c r="D1726" i="39"/>
  <c r="E1726" i="39" s="1"/>
  <c r="D1727" i="39"/>
  <c r="E1727" i="39" s="1"/>
  <c r="D1728" i="39"/>
  <c r="E1728" i="39" s="1"/>
  <c r="D1729" i="39"/>
  <c r="E1729" i="39" s="1"/>
  <c r="D1730" i="39"/>
  <c r="E1730" i="39" s="1"/>
  <c r="D1731" i="39"/>
  <c r="E1731" i="39" s="1"/>
  <c r="D1732" i="39"/>
  <c r="E1732" i="39" s="1"/>
  <c r="D1733" i="39"/>
  <c r="E1733" i="39" s="1"/>
  <c r="D1734" i="39"/>
  <c r="E1734" i="39" s="1"/>
  <c r="D1735" i="39"/>
  <c r="E1735" i="39" s="1"/>
  <c r="D1736" i="39"/>
  <c r="E1736" i="39" s="1"/>
  <c r="D1737" i="39"/>
  <c r="E1737" i="39" s="1"/>
  <c r="D1738" i="39"/>
  <c r="E1738" i="39" s="1"/>
  <c r="D1739" i="39"/>
  <c r="E1739" i="39" s="1"/>
  <c r="D1740" i="39"/>
  <c r="E1740" i="39" s="1"/>
  <c r="D1741" i="39"/>
  <c r="E1741" i="39" s="1"/>
  <c r="D1742" i="39"/>
  <c r="E1742" i="39" s="1"/>
  <c r="D1743" i="39"/>
  <c r="E1743" i="39" s="1"/>
  <c r="D1744" i="39"/>
  <c r="E1744" i="39" s="1"/>
  <c r="D1745" i="39"/>
  <c r="E1745" i="39" s="1"/>
  <c r="D1746" i="39"/>
  <c r="E1746" i="39" s="1"/>
  <c r="D1747" i="39"/>
  <c r="E1747" i="39" s="1"/>
  <c r="D1748" i="39"/>
  <c r="E1748" i="39" s="1"/>
  <c r="D1749" i="39"/>
  <c r="E1749" i="39" s="1"/>
  <c r="D1750" i="39"/>
  <c r="E1750" i="39" s="1"/>
  <c r="D1751" i="39"/>
  <c r="E1751" i="39" s="1"/>
  <c r="D1752" i="39"/>
  <c r="E1752" i="39" s="1"/>
  <c r="D1753" i="39"/>
  <c r="E1753" i="39" s="1"/>
  <c r="D1754" i="39"/>
  <c r="E1754" i="39" s="1"/>
  <c r="D1755" i="39"/>
  <c r="E1755" i="39" s="1"/>
  <c r="D1756" i="39"/>
  <c r="E1756" i="39" s="1"/>
  <c r="D1757" i="39"/>
  <c r="E1757" i="39" s="1"/>
  <c r="D1758" i="39"/>
  <c r="E1758" i="39" s="1"/>
  <c r="D1759" i="39"/>
  <c r="E1759" i="39" s="1"/>
  <c r="D1760" i="39"/>
  <c r="E1760" i="39" s="1"/>
  <c r="D1761" i="39"/>
  <c r="E1761" i="39" s="1"/>
  <c r="D1762" i="39"/>
  <c r="E1762" i="39" s="1"/>
  <c r="D1763" i="39"/>
  <c r="E1763" i="39" s="1"/>
  <c r="D1764" i="39"/>
  <c r="E1764" i="39" s="1"/>
  <c r="D1765" i="39"/>
  <c r="E1765" i="39" s="1"/>
  <c r="D1766" i="39"/>
  <c r="E1766" i="39" s="1"/>
  <c r="D1767" i="39"/>
  <c r="E1767" i="39" s="1"/>
  <c r="D1768" i="39"/>
  <c r="E1768" i="39" s="1"/>
  <c r="D1769" i="39"/>
  <c r="E1769" i="39" s="1"/>
  <c r="D1770" i="39"/>
  <c r="E1770" i="39" s="1"/>
  <c r="D1771" i="39"/>
  <c r="E1771" i="39" s="1"/>
  <c r="D1772" i="39"/>
  <c r="E1772" i="39" s="1"/>
  <c r="D1773" i="39"/>
  <c r="E1773" i="39" s="1"/>
  <c r="D1774" i="39"/>
  <c r="E1774" i="39" s="1"/>
  <c r="D1775" i="39"/>
  <c r="E1775" i="39" s="1"/>
  <c r="D1776" i="39"/>
  <c r="E1776" i="39" s="1"/>
  <c r="D1777" i="39"/>
  <c r="E1777" i="39" s="1"/>
  <c r="D1778" i="39"/>
  <c r="E1778" i="39" s="1"/>
  <c r="D1779" i="39"/>
  <c r="E1779" i="39" s="1"/>
  <c r="D1780" i="39"/>
  <c r="E1780" i="39" s="1"/>
  <c r="D1781" i="39"/>
  <c r="E1781" i="39" s="1"/>
  <c r="D1782" i="39"/>
  <c r="E1782" i="39" s="1"/>
  <c r="D1783" i="39"/>
  <c r="E1783" i="39" s="1"/>
  <c r="D1784" i="39"/>
  <c r="E1784" i="39" s="1"/>
  <c r="D1785" i="39"/>
  <c r="E1785" i="39" s="1"/>
  <c r="D1786" i="39"/>
  <c r="E1786" i="39" s="1"/>
  <c r="D1787" i="39"/>
  <c r="E1787" i="39" s="1"/>
  <c r="D1788" i="39"/>
  <c r="E1788" i="39" s="1"/>
  <c r="D1789" i="39"/>
  <c r="E1789" i="39" s="1"/>
  <c r="D1790" i="39"/>
  <c r="E1790" i="39" s="1"/>
  <c r="D1791" i="39"/>
  <c r="E1791" i="39" s="1"/>
  <c r="D1792" i="39"/>
  <c r="E1792" i="39" s="1"/>
  <c r="D1793" i="39"/>
  <c r="E1793" i="39" s="1"/>
  <c r="D1794" i="39"/>
  <c r="E1794" i="39" s="1"/>
  <c r="D1795" i="39"/>
  <c r="E1795" i="39" s="1"/>
  <c r="D1796" i="39"/>
  <c r="E1796" i="39" s="1"/>
  <c r="D1797" i="39"/>
  <c r="E1797" i="39" s="1"/>
  <c r="D1798" i="39"/>
  <c r="E1798" i="39" s="1"/>
  <c r="D1799" i="39"/>
  <c r="E1799" i="39" s="1"/>
  <c r="D1800" i="39"/>
  <c r="E1800" i="39" s="1"/>
  <c r="D1801" i="39"/>
  <c r="E1801" i="39" s="1"/>
  <c r="D1802" i="39"/>
  <c r="E1802" i="39" s="1"/>
  <c r="D1803" i="39"/>
  <c r="E1803" i="39" s="1"/>
  <c r="D1804" i="39"/>
  <c r="E1804" i="39" s="1"/>
  <c r="D1805" i="39"/>
  <c r="E1805" i="39" s="1"/>
  <c r="D1806" i="39"/>
  <c r="E1806" i="39" s="1"/>
  <c r="D1807" i="39"/>
  <c r="E1807" i="39" s="1"/>
  <c r="D1808" i="39"/>
  <c r="E1808" i="39" s="1"/>
  <c r="D1809" i="39"/>
  <c r="E1809" i="39" s="1"/>
  <c r="D1810" i="39"/>
  <c r="E1810" i="39" s="1"/>
  <c r="D1811" i="39"/>
  <c r="E1811" i="39" s="1"/>
  <c r="D1812" i="39"/>
  <c r="E1812" i="39" s="1"/>
  <c r="D1813" i="39"/>
  <c r="E1813" i="39" s="1"/>
  <c r="D1814" i="39"/>
  <c r="E1814" i="39" s="1"/>
  <c r="D1815" i="39"/>
  <c r="E1815" i="39" s="1"/>
  <c r="D1816" i="39"/>
  <c r="E1816" i="39" s="1"/>
  <c r="D1817" i="39"/>
  <c r="E1817" i="39" s="1"/>
  <c r="D1818" i="39"/>
  <c r="E1818" i="39" s="1"/>
  <c r="D1819" i="39"/>
  <c r="E1819" i="39" s="1"/>
  <c r="D1820" i="39"/>
  <c r="E1820" i="39" s="1"/>
  <c r="D1821" i="39"/>
  <c r="E1821" i="39" s="1"/>
  <c r="D1822" i="39"/>
  <c r="E1822" i="39" s="1"/>
  <c r="D1823" i="39"/>
  <c r="E1823" i="39" s="1"/>
  <c r="D1824" i="39"/>
  <c r="E1824" i="39" s="1"/>
  <c r="D1825" i="39"/>
  <c r="E1825" i="39" s="1"/>
  <c r="D1826" i="39"/>
  <c r="E1826" i="39" s="1"/>
  <c r="D1827" i="39"/>
  <c r="E1827" i="39" s="1"/>
  <c r="D1828" i="39"/>
  <c r="E1828" i="39" s="1"/>
  <c r="D1829" i="39"/>
  <c r="E1829" i="39" s="1"/>
  <c r="D1830" i="39"/>
  <c r="E1830" i="39" s="1"/>
  <c r="D1831" i="39"/>
  <c r="E1831" i="39" s="1"/>
  <c r="D1832" i="39"/>
  <c r="E1832" i="39" s="1"/>
  <c r="D1833" i="39"/>
  <c r="E1833" i="39" s="1"/>
  <c r="D1834" i="39"/>
  <c r="E1834" i="39" s="1"/>
  <c r="D1835" i="39"/>
  <c r="E1835" i="39" s="1"/>
  <c r="D1836" i="39"/>
  <c r="E1836" i="39" s="1"/>
  <c r="D1837" i="39"/>
  <c r="E1837" i="39" s="1"/>
  <c r="D1838" i="39"/>
  <c r="E1838" i="39" s="1"/>
  <c r="D1839" i="39"/>
  <c r="E1839" i="39" s="1"/>
  <c r="D1840" i="39"/>
  <c r="E1840" i="39" s="1"/>
  <c r="D1841" i="39"/>
  <c r="E1841" i="39" s="1"/>
  <c r="D1842" i="39"/>
  <c r="E1842" i="39" s="1"/>
  <c r="D1843" i="39"/>
  <c r="E1843" i="39" s="1"/>
  <c r="D1844" i="39"/>
  <c r="E1844" i="39" s="1"/>
  <c r="D1845" i="39"/>
  <c r="E1845" i="39" s="1"/>
  <c r="D1846" i="39"/>
  <c r="E1846" i="39" s="1"/>
  <c r="D1847" i="39"/>
  <c r="E1847" i="39" s="1"/>
  <c r="D1848" i="39"/>
  <c r="E1848" i="39" s="1"/>
  <c r="D1849" i="39"/>
  <c r="E1849" i="39" s="1"/>
  <c r="D1850" i="39"/>
  <c r="E1850" i="39" s="1"/>
  <c r="D1851" i="39"/>
  <c r="E1851" i="39" s="1"/>
  <c r="D1852" i="39"/>
  <c r="E1852" i="39" s="1"/>
  <c r="D1853" i="39"/>
  <c r="E1853" i="39" s="1"/>
  <c r="D1854" i="39"/>
  <c r="E1854" i="39" s="1"/>
  <c r="D1855" i="39"/>
  <c r="E1855" i="39" s="1"/>
  <c r="D1856" i="39"/>
  <c r="E1856" i="39" s="1"/>
  <c r="D1857" i="39"/>
  <c r="E1857" i="39" s="1"/>
  <c r="D1858" i="39"/>
  <c r="E1858" i="39" s="1"/>
  <c r="D1859" i="39"/>
  <c r="E1859" i="39" s="1"/>
  <c r="D1860" i="39"/>
  <c r="E1860" i="39" s="1"/>
  <c r="D1861" i="39"/>
  <c r="E1861" i="39" s="1"/>
  <c r="D1862" i="39"/>
  <c r="E1862" i="39" s="1"/>
  <c r="D1863" i="39"/>
  <c r="E1863" i="39" s="1"/>
  <c r="D1864" i="39"/>
  <c r="E1864" i="39" s="1"/>
  <c r="D1865" i="39"/>
  <c r="E1865" i="39" s="1"/>
  <c r="D1866" i="39"/>
  <c r="E1866" i="39" s="1"/>
  <c r="D1867" i="39"/>
  <c r="E1867" i="39" s="1"/>
  <c r="D1868" i="39"/>
  <c r="E1868" i="39" s="1"/>
  <c r="D1869" i="39"/>
  <c r="E1869" i="39" s="1"/>
  <c r="D1870" i="39"/>
  <c r="E1870" i="39" s="1"/>
  <c r="D1871" i="39"/>
  <c r="E1871" i="39" s="1"/>
  <c r="D1872" i="39"/>
  <c r="E1872" i="39" s="1"/>
  <c r="D1873" i="39"/>
  <c r="E1873" i="39" s="1"/>
  <c r="D1874" i="39"/>
  <c r="E1874" i="39" s="1"/>
  <c r="D1875" i="39"/>
  <c r="E1875" i="39" s="1"/>
  <c r="D1876" i="39"/>
  <c r="E1876" i="39" s="1"/>
  <c r="D1877" i="39"/>
  <c r="E1877" i="39" s="1"/>
  <c r="D1878" i="39"/>
  <c r="E1878" i="39" s="1"/>
  <c r="D1879" i="39"/>
  <c r="E1879" i="39" s="1"/>
  <c r="D1880" i="39"/>
  <c r="E1880" i="39" s="1"/>
  <c r="D1881" i="39"/>
  <c r="E1881" i="39" s="1"/>
  <c r="D1882" i="39"/>
  <c r="E1882" i="39" s="1"/>
  <c r="D1883" i="39"/>
  <c r="E1883" i="39" s="1"/>
  <c r="D1884" i="39"/>
  <c r="E1884" i="39" s="1"/>
  <c r="D1885" i="39"/>
  <c r="E1885" i="39" s="1"/>
  <c r="D1886" i="39"/>
  <c r="E1886" i="39" s="1"/>
  <c r="D1887" i="39"/>
  <c r="E1887" i="39" s="1"/>
  <c r="D1888" i="39"/>
  <c r="E1888" i="39" s="1"/>
  <c r="D1889" i="39"/>
  <c r="E1889" i="39" s="1"/>
  <c r="D1890" i="39"/>
  <c r="E1890" i="39" s="1"/>
  <c r="D1891" i="39"/>
  <c r="E1891" i="39" s="1"/>
  <c r="D1892" i="39"/>
  <c r="E1892" i="39" s="1"/>
  <c r="D1893" i="39"/>
  <c r="E1893" i="39" s="1"/>
  <c r="D1894" i="39"/>
  <c r="E1894" i="39" s="1"/>
  <c r="D1895" i="39"/>
  <c r="E1895" i="39" s="1"/>
  <c r="D1896" i="39"/>
  <c r="E1896" i="39" s="1"/>
  <c r="D1897" i="39"/>
  <c r="E1897" i="39" s="1"/>
  <c r="D1898" i="39"/>
  <c r="E1898" i="39" s="1"/>
  <c r="D1899" i="39"/>
  <c r="E1899" i="39" s="1"/>
  <c r="D1900" i="39"/>
  <c r="E1900" i="39" s="1"/>
  <c r="D1901" i="39"/>
  <c r="E1901" i="39" s="1"/>
  <c r="D1902" i="39"/>
  <c r="E1902" i="39" s="1"/>
  <c r="D1903" i="39"/>
  <c r="E1903" i="39" s="1"/>
  <c r="D1904" i="39"/>
  <c r="E1904" i="39" s="1"/>
  <c r="D1905" i="39"/>
  <c r="E1905" i="39" s="1"/>
  <c r="D1906" i="39"/>
  <c r="E1906" i="39" s="1"/>
  <c r="D1907" i="39"/>
  <c r="E1907" i="39" s="1"/>
  <c r="D1908" i="39"/>
  <c r="E1908" i="39" s="1"/>
  <c r="D1909" i="39"/>
  <c r="E1909" i="39" s="1"/>
  <c r="D1910" i="39"/>
  <c r="E1910" i="39" s="1"/>
  <c r="D1911" i="39"/>
  <c r="E1911" i="39" s="1"/>
  <c r="D1912" i="39"/>
  <c r="E1912" i="39" s="1"/>
  <c r="D1913" i="39"/>
  <c r="E1913" i="39" s="1"/>
  <c r="D1914" i="39"/>
  <c r="E1914" i="39" s="1"/>
  <c r="D1915" i="39"/>
  <c r="E1915" i="39" s="1"/>
  <c r="D1916" i="39"/>
  <c r="E1916" i="39" s="1"/>
  <c r="D1917" i="39"/>
  <c r="E1917" i="39" s="1"/>
  <c r="D1918" i="39"/>
  <c r="E1918" i="39" s="1"/>
  <c r="D1919" i="39"/>
  <c r="E1919" i="39" s="1"/>
  <c r="D1920" i="39"/>
  <c r="E1920" i="39" s="1"/>
  <c r="D1921" i="39"/>
  <c r="E1921" i="39" s="1"/>
  <c r="D1922" i="39"/>
  <c r="E1922" i="39" s="1"/>
  <c r="D1923" i="39"/>
  <c r="E1923" i="39" s="1"/>
  <c r="D1924" i="39"/>
  <c r="E1924" i="39" s="1"/>
  <c r="D1925" i="39"/>
  <c r="E1925" i="39" s="1"/>
  <c r="D1926" i="39"/>
  <c r="E1926" i="39" s="1"/>
  <c r="D1927" i="39"/>
  <c r="E1927" i="39" s="1"/>
  <c r="D1928" i="39"/>
  <c r="E1928" i="39" s="1"/>
  <c r="D1929" i="39"/>
  <c r="E1929" i="39" s="1"/>
  <c r="D1930" i="39"/>
  <c r="E1930" i="39" s="1"/>
  <c r="D1931" i="39"/>
  <c r="E1931" i="39" s="1"/>
  <c r="D1932" i="39"/>
  <c r="E1932" i="39" s="1"/>
  <c r="D1933" i="39"/>
  <c r="E1933" i="39" s="1"/>
  <c r="D1934" i="39"/>
  <c r="E1934" i="39" s="1"/>
  <c r="D1935" i="39"/>
  <c r="E1935" i="39" s="1"/>
  <c r="D1936" i="39"/>
  <c r="E1936" i="39" s="1"/>
  <c r="D1937" i="39"/>
  <c r="E1937" i="39" s="1"/>
  <c r="D1938" i="39"/>
  <c r="E1938" i="39" s="1"/>
  <c r="D1939" i="39"/>
  <c r="E1939" i="39" s="1"/>
  <c r="D1940" i="39"/>
  <c r="E1940" i="39" s="1"/>
  <c r="D1941" i="39"/>
  <c r="E1941" i="39" s="1"/>
  <c r="D1942" i="39"/>
  <c r="E1942" i="39" s="1"/>
  <c r="D1943" i="39"/>
  <c r="E1943" i="39" s="1"/>
  <c r="D1944" i="39"/>
  <c r="E1944" i="39" s="1"/>
  <c r="D1945" i="39"/>
  <c r="E1945" i="39" s="1"/>
  <c r="D1946" i="39"/>
  <c r="E1946" i="39" s="1"/>
  <c r="D1947" i="39"/>
  <c r="E1947" i="39" s="1"/>
  <c r="D1948" i="39"/>
  <c r="E1948" i="39" s="1"/>
  <c r="D1949" i="39"/>
  <c r="E1949" i="39" s="1"/>
  <c r="D1950" i="39"/>
  <c r="E1950" i="39" s="1"/>
  <c r="D1951" i="39"/>
  <c r="E1951" i="39" s="1"/>
  <c r="D1952" i="39"/>
  <c r="E1952" i="39" s="1"/>
  <c r="D1953" i="39"/>
  <c r="E1953" i="39" s="1"/>
  <c r="D1954" i="39"/>
  <c r="E1954" i="39" s="1"/>
  <c r="D1955" i="39"/>
  <c r="E1955" i="39" s="1"/>
  <c r="D1956" i="39"/>
  <c r="E1956" i="39" s="1"/>
  <c r="D1957" i="39"/>
  <c r="E1957" i="39" s="1"/>
  <c r="D1958" i="39"/>
  <c r="E1958" i="39" s="1"/>
  <c r="D1959" i="39"/>
  <c r="E1959" i="39" s="1"/>
  <c r="D1960" i="39"/>
  <c r="E1960" i="39" s="1"/>
  <c r="D1961" i="39"/>
  <c r="E1961" i="39" s="1"/>
  <c r="D1962" i="39"/>
  <c r="E1962" i="39" s="1"/>
  <c r="D1963" i="39"/>
  <c r="E1963" i="39" s="1"/>
  <c r="D1964" i="39"/>
  <c r="E1964" i="39" s="1"/>
  <c r="D1965" i="39"/>
  <c r="E1965" i="39" s="1"/>
  <c r="D1966" i="39"/>
  <c r="E1966" i="39" s="1"/>
  <c r="D1967" i="39"/>
  <c r="E1967" i="39" s="1"/>
  <c r="D1968" i="39"/>
  <c r="E1968" i="39" s="1"/>
  <c r="D1969" i="39"/>
  <c r="E1969" i="39" s="1"/>
  <c r="D1970" i="39"/>
  <c r="E1970" i="39" s="1"/>
  <c r="D1971" i="39"/>
  <c r="E1971" i="39" s="1"/>
  <c r="D1972" i="39"/>
  <c r="E1972" i="39" s="1"/>
  <c r="D1973" i="39"/>
  <c r="E1973" i="39" s="1"/>
  <c r="D1974" i="39"/>
  <c r="E1974" i="39" s="1"/>
  <c r="D1975" i="39"/>
  <c r="E1975" i="39" s="1"/>
  <c r="D1976" i="39"/>
  <c r="E1976" i="39" s="1"/>
  <c r="D1977" i="39"/>
  <c r="E1977" i="39" s="1"/>
  <c r="D1978" i="39"/>
  <c r="E1978" i="39" s="1"/>
  <c r="D1979" i="39"/>
  <c r="E1979" i="39" s="1"/>
  <c r="D1980" i="39"/>
  <c r="E1980" i="39" s="1"/>
  <c r="D1981" i="39"/>
  <c r="E1981" i="39" s="1"/>
  <c r="D1982" i="39"/>
  <c r="E1982" i="39" s="1"/>
  <c r="D1983" i="39"/>
  <c r="E1983" i="39" s="1"/>
  <c r="D1984" i="39"/>
  <c r="E1984" i="39" s="1"/>
  <c r="D1985" i="39"/>
  <c r="E1985" i="39" s="1"/>
  <c r="D1986" i="39"/>
  <c r="E1986" i="39" s="1"/>
  <c r="D1987" i="39"/>
  <c r="E1987" i="39" s="1"/>
  <c r="D1988" i="39"/>
  <c r="E1988" i="39" s="1"/>
  <c r="D1989" i="39"/>
  <c r="E1989" i="39" s="1"/>
  <c r="D1990" i="39"/>
  <c r="E1990" i="39" s="1"/>
  <c r="D1991" i="39"/>
  <c r="E1991" i="39" s="1"/>
  <c r="D1992" i="39"/>
  <c r="E1992" i="39" s="1"/>
  <c r="D1993" i="39"/>
  <c r="E1993" i="39" s="1"/>
  <c r="D1994" i="39"/>
  <c r="E1994" i="39" s="1"/>
  <c r="D1995" i="39"/>
  <c r="E1995" i="39" s="1"/>
  <c r="D1996" i="39"/>
  <c r="E1996" i="39" s="1"/>
  <c r="D1997" i="39"/>
  <c r="E1997" i="39" s="1"/>
  <c r="D1998" i="39"/>
  <c r="E1998" i="39" s="1"/>
  <c r="D1999" i="39"/>
  <c r="E1999" i="39" s="1"/>
  <c r="D2000" i="39"/>
  <c r="E2000" i="39" s="1"/>
  <c r="D2001" i="39"/>
  <c r="E2001" i="39" s="1"/>
  <c r="D2002" i="39"/>
  <c r="E2002" i="39" s="1"/>
  <c r="D2003" i="39"/>
  <c r="E2003" i="39" s="1"/>
  <c r="D2004" i="39"/>
  <c r="E2004" i="39" s="1"/>
  <c r="D2005" i="39"/>
  <c r="E2005" i="39" s="1"/>
  <c r="D2006" i="39"/>
  <c r="E2006" i="39" s="1"/>
  <c r="D2007" i="39"/>
  <c r="E2007" i="39" s="1"/>
  <c r="D2008" i="39"/>
  <c r="E2008" i="39" s="1"/>
  <c r="D2009" i="39"/>
  <c r="E2009" i="39" s="1"/>
  <c r="D2010" i="39"/>
  <c r="E2010" i="39" s="1"/>
  <c r="D2011" i="39"/>
  <c r="E2011" i="39" s="1"/>
  <c r="D2012" i="39"/>
  <c r="E2012" i="39" s="1"/>
  <c r="D2013" i="39"/>
  <c r="E2013" i="39" s="1"/>
  <c r="D2014" i="39"/>
  <c r="E2014" i="39" s="1"/>
  <c r="D2015" i="39"/>
  <c r="E2015" i="39" s="1"/>
  <c r="D2016" i="39"/>
  <c r="E2016" i="39" s="1"/>
  <c r="D2017" i="39"/>
  <c r="E2017" i="39" s="1"/>
  <c r="D2018" i="39"/>
  <c r="E2018" i="39" s="1"/>
  <c r="D2019" i="39"/>
  <c r="E2019" i="39" s="1"/>
  <c r="D2020" i="39"/>
  <c r="E2020" i="39" s="1"/>
  <c r="D2021" i="39"/>
  <c r="E2021" i="39" s="1"/>
  <c r="D2022" i="39"/>
  <c r="E2022" i="39" s="1"/>
  <c r="D2023" i="39"/>
  <c r="E2023" i="39" s="1"/>
  <c r="D2024" i="39"/>
  <c r="E2024" i="39" s="1"/>
  <c r="D2025" i="39"/>
  <c r="E2025" i="39" s="1"/>
  <c r="D2026" i="39"/>
  <c r="E2026" i="39" s="1"/>
  <c r="D2027" i="39"/>
  <c r="E2027" i="39" s="1"/>
  <c r="D2028" i="39"/>
  <c r="E2028" i="39" s="1"/>
  <c r="D2029" i="39"/>
  <c r="E2029" i="39" s="1"/>
  <c r="D2030" i="39"/>
  <c r="E2030" i="39" s="1"/>
  <c r="D2031" i="39"/>
  <c r="E2031" i="39" s="1"/>
  <c r="D2032" i="39"/>
  <c r="E2032" i="39" s="1"/>
  <c r="D2033" i="39"/>
  <c r="E2033" i="39" s="1"/>
  <c r="D2034" i="39"/>
  <c r="E2034" i="39" s="1"/>
  <c r="D2035" i="39"/>
  <c r="E2035" i="39" s="1"/>
  <c r="D2036" i="39"/>
  <c r="E2036" i="39" s="1"/>
  <c r="D2037" i="39"/>
  <c r="E2037" i="39" s="1"/>
  <c r="D2038" i="39"/>
  <c r="E2038" i="39" s="1"/>
  <c r="D2039" i="39"/>
  <c r="E2039" i="39" s="1"/>
  <c r="D2040" i="39"/>
  <c r="E2040" i="39" s="1"/>
  <c r="D2041" i="39"/>
  <c r="E2041" i="39" s="1"/>
  <c r="D2042" i="39"/>
  <c r="E2042" i="39" s="1"/>
  <c r="D2043" i="39"/>
  <c r="E2043" i="39" s="1"/>
  <c r="D2044" i="39"/>
  <c r="E2044" i="39" s="1"/>
  <c r="D2045" i="39"/>
  <c r="E2045" i="39" s="1"/>
  <c r="D2046" i="39"/>
  <c r="E2046" i="39" s="1"/>
  <c r="D2047" i="39"/>
  <c r="E2047" i="39" s="1"/>
  <c r="D2048" i="39"/>
  <c r="E2048" i="39" s="1"/>
  <c r="D2049" i="39"/>
  <c r="E2049" i="39" s="1"/>
  <c r="D2050" i="39"/>
  <c r="E2050" i="39" s="1"/>
  <c r="D2051" i="39"/>
  <c r="E2051" i="39" s="1"/>
  <c r="D2052" i="39"/>
  <c r="E2052" i="39" s="1"/>
  <c r="D2053" i="39"/>
  <c r="E2053" i="39" s="1"/>
  <c r="D2054" i="39"/>
  <c r="E2054" i="39" s="1"/>
  <c r="D2055" i="39"/>
  <c r="E2055" i="39" s="1"/>
  <c r="D2056" i="39"/>
  <c r="E2056" i="39" s="1"/>
  <c r="D2057" i="39"/>
  <c r="E2057" i="39" s="1"/>
  <c r="D2058" i="39"/>
  <c r="E2058" i="39" s="1"/>
  <c r="D2059" i="39"/>
  <c r="E2059" i="39" s="1"/>
  <c r="D2060" i="39"/>
  <c r="E2060" i="39" s="1"/>
  <c r="D2061" i="39"/>
  <c r="E2061" i="39" s="1"/>
  <c r="D2062" i="39"/>
  <c r="E2062" i="39" s="1"/>
  <c r="D2063" i="39"/>
  <c r="E2063" i="39" s="1"/>
  <c r="D2064" i="39"/>
  <c r="E2064" i="39" s="1"/>
  <c r="D2065" i="39"/>
  <c r="E2065" i="39" s="1"/>
  <c r="D2066" i="39"/>
  <c r="E2066" i="39" s="1"/>
  <c r="D2067" i="39"/>
  <c r="E2067" i="39" s="1"/>
  <c r="D2068" i="39"/>
  <c r="E2068" i="39" s="1"/>
  <c r="D2069" i="39"/>
  <c r="E2069" i="39" s="1"/>
  <c r="D2070" i="39"/>
  <c r="E2070" i="39" s="1"/>
  <c r="D2071" i="39"/>
  <c r="E2071" i="39" s="1"/>
  <c r="D2072" i="39"/>
  <c r="E2072" i="39" s="1"/>
  <c r="D2073" i="39"/>
  <c r="E2073" i="39" s="1"/>
  <c r="D2074" i="39"/>
  <c r="E2074" i="39" s="1"/>
  <c r="D2075" i="39"/>
  <c r="E2075" i="39" s="1"/>
  <c r="D2076" i="39"/>
  <c r="E2076" i="39" s="1"/>
  <c r="D2077" i="39"/>
  <c r="E2077" i="39" s="1"/>
  <c r="D2078" i="39"/>
  <c r="E2078" i="39" s="1"/>
  <c r="D2079" i="39"/>
  <c r="E2079" i="39" s="1"/>
  <c r="D2080" i="39"/>
  <c r="E2080" i="39" s="1"/>
  <c r="D2081" i="39"/>
  <c r="E2081" i="39" s="1"/>
  <c r="D2082" i="39"/>
  <c r="E2082" i="39" s="1"/>
  <c r="D2083" i="39"/>
  <c r="E2083" i="39" s="1"/>
  <c r="D2084" i="39"/>
  <c r="E2084" i="39" s="1"/>
  <c r="D2085" i="39"/>
  <c r="E2085" i="39" s="1"/>
  <c r="D2086" i="39"/>
  <c r="E2086" i="39" s="1"/>
  <c r="D2087" i="39"/>
  <c r="E2087" i="39" s="1"/>
  <c r="D2088" i="39"/>
  <c r="E2088" i="39" s="1"/>
  <c r="D2089" i="39"/>
  <c r="E2089" i="39" s="1"/>
  <c r="D2090" i="39"/>
  <c r="E2090" i="39" s="1"/>
  <c r="D2091" i="39"/>
  <c r="E2091" i="39" s="1"/>
  <c r="D2092" i="39"/>
  <c r="E2092" i="39" s="1"/>
  <c r="D2093" i="39"/>
  <c r="E2093" i="39" s="1"/>
  <c r="D2094" i="39"/>
  <c r="E2094" i="39" s="1"/>
  <c r="D2095" i="39"/>
  <c r="E2095" i="39" s="1"/>
  <c r="D2096" i="39"/>
  <c r="E2096" i="39" s="1"/>
  <c r="D2097" i="39"/>
  <c r="E2097" i="39" s="1"/>
  <c r="D2098" i="39"/>
  <c r="E2098" i="39" s="1"/>
  <c r="D2099" i="39"/>
  <c r="E2099" i="39" s="1"/>
  <c r="D2100" i="39"/>
  <c r="E2100" i="39" s="1"/>
  <c r="D2101" i="39"/>
  <c r="E2101" i="39" s="1"/>
  <c r="D2102" i="39"/>
  <c r="E2102" i="39" s="1"/>
  <c r="D2103" i="39"/>
  <c r="E2103" i="39" s="1"/>
  <c r="D2104" i="39"/>
  <c r="E2104" i="39" s="1"/>
  <c r="D2105" i="39"/>
  <c r="E2105" i="39" s="1"/>
  <c r="D2106" i="39"/>
  <c r="E2106" i="39" s="1"/>
  <c r="D2107" i="39"/>
  <c r="E2107" i="39" s="1"/>
  <c r="D2108" i="39"/>
  <c r="E2108" i="39" s="1"/>
  <c r="D2109" i="39"/>
  <c r="E2109" i="39" s="1"/>
  <c r="D2110" i="39"/>
  <c r="E2110" i="39" s="1"/>
  <c r="D2111" i="39"/>
  <c r="E2111" i="39" s="1"/>
  <c r="D2112" i="39"/>
  <c r="E2112" i="39" s="1"/>
  <c r="D2113" i="39"/>
  <c r="E2113" i="39" s="1"/>
  <c r="D2114" i="39"/>
  <c r="E2114" i="39" s="1"/>
  <c r="D2115" i="39"/>
  <c r="E2115" i="39" s="1"/>
  <c r="D2116" i="39"/>
  <c r="E2116" i="39" s="1"/>
  <c r="D2117" i="39"/>
  <c r="E2117" i="39" s="1"/>
  <c r="D2118" i="39"/>
  <c r="E2118" i="39" s="1"/>
  <c r="D2119" i="39"/>
  <c r="E2119" i="39" s="1"/>
  <c r="D2120" i="39"/>
  <c r="E2120" i="39" s="1"/>
  <c r="D2121" i="39"/>
  <c r="E2121" i="39" s="1"/>
  <c r="D2122" i="39"/>
  <c r="E2122" i="39" s="1"/>
  <c r="D2123" i="39"/>
  <c r="E2123" i="39" s="1"/>
  <c r="D2124" i="39"/>
  <c r="E2124" i="39" s="1"/>
  <c r="D2125" i="39"/>
  <c r="E2125" i="39" s="1"/>
  <c r="D2126" i="39"/>
  <c r="E2126" i="39" s="1"/>
  <c r="D2127" i="39"/>
  <c r="E2127" i="39" s="1"/>
  <c r="D2128" i="39"/>
  <c r="E2128" i="39" s="1"/>
  <c r="D2129" i="39"/>
  <c r="E2129" i="39" s="1"/>
  <c r="D2130" i="39"/>
  <c r="E2130" i="39" s="1"/>
  <c r="D2131" i="39"/>
  <c r="E2131" i="39" s="1"/>
  <c r="D2132" i="39"/>
  <c r="E2132" i="39" s="1"/>
  <c r="D2133" i="39"/>
  <c r="E2133" i="39" s="1"/>
  <c r="D2134" i="39"/>
  <c r="E2134" i="39" s="1"/>
  <c r="D2135" i="39"/>
  <c r="E2135" i="39" s="1"/>
  <c r="D2136" i="39"/>
  <c r="E2136" i="39" s="1"/>
  <c r="D2137" i="39"/>
  <c r="E2137" i="39" s="1"/>
  <c r="D2138" i="39"/>
  <c r="E2138" i="39" s="1"/>
  <c r="D2139" i="39"/>
  <c r="E2139" i="39" s="1"/>
  <c r="D2140" i="39"/>
  <c r="E2140" i="39" s="1"/>
  <c r="D2141" i="39"/>
  <c r="E2141" i="39" s="1"/>
  <c r="D2142" i="39"/>
  <c r="E2142" i="39" s="1"/>
  <c r="D2143" i="39"/>
  <c r="E2143" i="39" s="1"/>
  <c r="D2144" i="39"/>
  <c r="E2144" i="39" s="1"/>
  <c r="D2145" i="39"/>
  <c r="E2145" i="39" s="1"/>
  <c r="D2146" i="39"/>
  <c r="E2146" i="39" s="1"/>
  <c r="D2147" i="39"/>
  <c r="E2147" i="39" s="1"/>
  <c r="D2148" i="39"/>
  <c r="E2148" i="39" s="1"/>
  <c r="D2149" i="39"/>
  <c r="E2149" i="39" s="1"/>
  <c r="D2150" i="39"/>
  <c r="E2150" i="39" s="1"/>
  <c r="D2151" i="39"/>
  <c r="E2151" i="39" s="1"/>
  <c r="D2152" i="39"/>
  <c r="E2152" i="39" s="1"/>
  <c r="D2153" i="39"/>
  <c r="E2153" i="39" s="1"/>
  <c r="D2154" i="39"/>
  <c r="E2154" i="39" s="1"/>
  <c r="D2155" i="39"/>
  <c r="E2155" i="39" s="1"/>
  <c r="D2156" i="39"/>
  <c r="E2156" i="39" s="1"/>
  <c r="D2157" i="39"/>
  <c r="E2157" i="39" s="1"/>
  <c r="D2158" i="39"/>
  <c r="E2158" i="39" s="1"/>
  <c r="D2159" i="39"/>
  <c r="E2159" i="39" s="1"/>
  <c r="D2160" i="39"/>
  <c r="E2160" i="39" s="1"/>
  <c r="D2161" i="39"/>
  <c r="E2161" i="39" s="1"/>
  <c r="D2162" i="39"/>
  <c r="E2162" i="39" s="1"/>
  <c r="D2163" i="39"/>
  <c r="E2163" i="39" s="1"/>
  <c r="D2164" i="39"/>
  <c r="E2164" i="39" s="1"/>
  <c r="D2165" i="39"/>
  <c r="E2165" i="39" s="1"/>
  <c r="D2166" i="39"/>
  <c r="E2166" i="39" s="1"/>
  <c r="D2167" i="39"/>
  <c r="E2167" i="39" s="1"/>
  <c r="D2168" i="39"/>
  <c r="E2168" i="39" s="1"/>
  <c r="D2169" i="39"/>
  <c r="E2169" i="39" s="1"/>
  <c r="D2170" i="39"/>
  <c r="E2170" i="39" s="1"/>
  <c r="D2171" i="39"/>
  <c r="E2171" i="39" s="1"/>
  <c r="D2172" i="39"/>
  <c r="E2172" i="39" s="1"/>
  <c r="D2173" i="39"/>
  <c r="E2173" i="39" s="1"/>
  <c r="D2174" i="39"/>
  <c r="E2174" i="39" s="1"/>
  <c r="D2175" i="39"/>
  <c r="E2175" i="39" s="1"/>
  <c r="D2176" i="39"/>
  <c r="E2176" i="39" s="1"/>
  <c r="D2177" i="39"/>
  <c r="E2177" i="39" s="1"/>
  <c r="D2178" i="39"/>
  <c r="E2178" i="39" s="1"/>
  <c r="D2179" i="39"/>
  <c r="E2179" i="39" s="1"/>
  <c r="D2180" i="39"/>
  <c r="E2180" i="39" s="1"/>
  <c r="D2181" i="39"/>
  <c r="E2181" i="39" s="1"/>
  <c r="D2182" i="39"/>
  <c r="E2182" i="39" s="1"/>
  <c r="D2183" i="39"/>
  <c r="E2183" i="39" s="1"/>
  <c r="D2184" i="39"/>
  <c r="E2184" i="39" s="1"/>
  <c r="D2185" i="39"/>
  <c r="E2185" i="39" s="1"/>
  <c r="D2186" i="39"/>
  <c r="E2186" i="39" s="1"/>
  <c r="D2187" i="39"/>
  <c r="E2187" i="39" s="1"/>
  <c r="D2188" i="39"/>
  <c r="E2188" i="39" s="1"/>
  <c r="D2189" i="39"/>
  <c r="E2189" i="39" s="1"/>
  <c r="D2190" i="39"/>
  <c r="E2190" i="39" s="1"/>
  <c r="D2191" i="39"/>
  <c r="E2191" i="39" s="1"/>
  <c r="D2192" i="39"/>
  <c r="E2192" i="39" s="1"/>
  <c r="D2193" i="39"/>
  <c r="E2193" i="39" s="1"/>
  <c r="D2194" i="39"/>
  <c r="E2194" i="39" s="1"/>
  <c r="D2195" i="39"/>
  <c r="E2195" i="39" s="1"/>
  <c r="D2196" i="39"/>
  <c r="E2196" i="39" s="1"/>
  <c r="D2197" i="39"/>
  <c r="E2197" i="39" s="1"/>
  <c r="D2198" i="39"/>
  <c r="E2198" i="39" s="1"/>
  <c r="D2199" i="39"/>
  <c r="E2199" i="39" s="1"/>
  <c r="D2200" i="39"/>
  <c r="E2200" i="39" s="1"/>
  <c r="D2201" i="39"/>
  <c r="E2201" i="39" s="1"/>
  <c r="D2202" i="39"/>
  <c r="E2202" i="39" s="1"/>
  <c r="D2203" i="39"/>
  <c r="E2203" i="39" s="1"/>
  <c r="D2204" i="39"/>
  <c r="E2204" i="39" s="1"/>
  <c r="D2205" i="39"/>
  <c r="E2205" i="39" s="1"/>
  <c r="D2206" i="39"/>
  <c r="E2206" i="39" s="1"/>
  <c r="D2207" i="39"/>
  <c r="E2207" i="39" s="1"/>
  <c r="D2208" i="39"/>
  <c r="E2208" i="39" s="1"/>
  <c r="D2209" i="39"/>
  <c r="E2209" i="39" s="1"/>
  <c r="D2210" i="39"/>
  <c r="E2210" i="39" s="1"/>
  <c r="D2211" i="39"/>
  <c r="E2211" i="39" s="1"/>
  <c r="D2212" i="39"/>
  <c r="E2212" i="39" s="1"/>
  <c r="D2213" i="39"/>
  <c r="E2213" i="39" s="1"/>
  <c r="D2214" i="39"/>
  <c r="E2214" i="39" s="1"/>
  <c r="D2215" i="39"/>
  <c r="E2215" i="39" s="1"/>
  <c r="D2216" i="39"/>
  <c r="E2216" i="39" s="1"/>
  <c r="D2217" i="39"/>
  <c r="E2217" i="39" s="1"/>
  <c r="D2218" i="39"/>
  <c r="E2218" i="39" s="1"/>
  <c r="D2219" i="39"/>
  <c r="E2219" i="39" s="1"/>
  <c r="D2220" i="39"/>
  <c r="E2220" i="39" s="1"/>
  <c r="D2221" i="39"/>
  <c r="E2221" i="39" s="1"/>
  <c r="D2222" i="39"/>
  <c r="E2222" i="39" s="1"/>
  <c r="D2223" i="39"/>
  <c r="E2223" i="39" s="1"/>
  <c r="D2224" i="39"/>
  <c r="E2224" i="39" s="1"/>
  <c r="D2225" i="39"/>
  <c r="E2225" i="39" s="1"/>
  <c r="D2226" i="39"/>
  <c r="E2226" i="39" s="1"/>
  <c r="D2227" i="39"/>
  <c r="E2227" i="39" s="1"/>
  <c r="D2228" i="39"/>
  <c r="E2228" i="39" s="1"/>
  <c r="D2229" i="39"/>
  <c r="E2229" i="39" s="1"/>
  <c r="D2230" i="39"/>
  <c r="E2230" i="39" s="1"/>
  <c r="D2231" i="39"/>
  <c r="E2231" i="39" s="1"/>
  <c r="D2232" i="39"/>
  <c r="E2232" i="39" s="1"/>
  <c r="D2233" i="39"/>
  <c r="E2233" i="39" s="1"/>
  <c r="D2234" i="39"/>
  <c r="E2234" i="39" s="1"/>
  <c r="D2235" i="39"/>
  <c r="E2235" i="39" s="1"/>
  <c r="D2236" i="39"/>
  <c r="E2236" i="39" s="1"/>
  <c r="D2237" i="39"/>
  <c r="E2237" i="39" s="1"/>
  <c r="D2238" i="39"/>
  <c r="E2238" i="39" s="1"/>
  <c r="D2239" i="39"/>
  <c r="E2239" i="39" s="1"/>
  <c r="D2240" i="39"/>
  <c r="E2240" i="39" s="1"/>
  <c r="D2241" i="39"/>
  <c r="E2241" i="39" s="1"/>
  <c r="D2242" i="39"/>
  <c r="E2242" i="39" s="1"/>
  <c r="D2243" i="39"/>
  <c r="E2243" i="39" s="1"/>
  <c r="D2244" i="39"/>
  <c r="E2244" i="39" s="1"/>
  <c r="D2245" i="39"/>
  <c r="E2245" i="39" s="1"/>
  <c r="D2246" i="39"/>
  <c r="E2246" i="39" s="1"/>
  <c r="D2247" i="39"/>
  <c r="E2247" i="39" s="1"/>
  <c r="D2248" i="39"/>
  <c r="E2248" i="39" s="1"/>
  <c r="D2249" i="39"/>
  <c r="E2249" i="39" s="1"/>
  <c r="D2250" i="39"/>
  <c r="E2250" i="39" s="1"/>
  <c r="D2251" i="39"/>
  <c r="E2251" i="39" s="1"/>
  <c r="D2252" i="39"/>
  <c r="E2252" i="39" s="1"/>
  <c r="D2253" i="39"/>
  <c r="E2253" i="39" s="1"/>
  <c r="D2254" i="39"/>
  <c r="E2254" i="39" s="1"/>
  <c r="D2255" i="39"/>
  <c r="E2255" i="39" s="1"/>
  <c r="D2256" i="39"/>
  <c r="E2256" i="39" s="1"/>
  <c r="D2257" i="39"/>
  <c r="E2257" i="39" s="1"/>
  <c r="D2258" i="39"/>
  <c r="E2258" i="39" s="1"/>
  <c r="D2259" i="39"/>
  <c r="E2259" i="39" s="1"/>
  <c r="D2260" i="39"/>
  <c r="E2260" i="39" s="1"/>
  <c r="D2261" i="39"/>
  <c r="E2261" i="39" s="1"/>
  <c r="D2262" i="39"/>
  <c r="E2262" i="39" s="1"/>
  <c r="D2263" i="39"/>
  <c r="E2263" i="39" s="1"/>
  <c r="D2264" i="39"/>
  <c r="E2264" i="39" s="1"/>
  <c r="D2265" i="39"/>
  <c r="E2265" i="39" s="1"/>
  <c r="D2266" i="39"/>
  <c r="E2266" i="39" s="1"/>
  <c r="D2267" i="39"/>
  <c r="E2267" i="39" s="1"/>
  <c r="D2268" i="39"/>
  <c r="E2268" i="39" s="1"/>
  <c r="D2269" i="39"/>
  <c r="E2269" i="39" s="1"/>
  <c r="D2270" i="39"/>
  <c r="E2270" i="39" s="1"/>
  <c r="D2271" i="39"/>
  <c r="E2271" i="39" s="1"/>
  <c r="D2272" i="39"/>
  <c r="E2272" i="39" s="1"/>
  <c r="D2273" i="39"/>
  <c r="E2273" i="39" s="1"/>
  <c r="D2274" i="39"/>
  <c r="E2274" i="39" s="1"/>
  <c r="D2275" i="39"/>
  <c r="E2275" i="39" s="1"/>
  <c r="D2276" i="39"/>
  <c r="E2276" i="39" s="1"/>
  <c r="D2277" i="39"/>
  <c r="E2277" i="39" s="1"/>
  <c r="D2278" i="39"/>
  <c r="E2278" i="39" s="1"/>
  <c r="D2279" i="39"/>
  <c r="E2279" i="39" s="1"/>
  <c r="D2280" i="39"/>
  <c r="E2280" i="39" s="1"/>
  <c r="D2281" i="39"/>
  <c r="E2281" i="39" s="1"/>
  <c r="D2282" i="39"/>
  <c r="E2282" i="39" s="1"/>
  <c r="D2283" i="39"/>
  <c r="E2283" i="39" s="1"/>
  <c r="D2284" i="39"/>
  <c r="E2284" i="39" s="1"/>
  <c r="D2285" i="39"/>
  <c r="E2285" i="39" s="1"/>
  <c r="D2286" i="39"/>
  <c r="E2286" i="39" s="1"/>
  <c r="D2287" i="39"/>
  <c r="E2287" i="39" s="1"/>
  <c r="D2288" i="39"/>
  <c r="E2288" i="39" s="1"/>
  <c r="D2289" i="39"/>
  <c r="E2289" i="39" s="1"/>
  <c r="D2290" i="39"/>
  <c r="E2290" i="39" s="1"/>
  <c r="D2291" i="39"/>
  <c r="E2291" i="39" s="1"/>
  <c r="D2292" i="39"/>
  <c r="E2292" i="39" s="1"/>
  <c r="D2293" i="39"/>
  <c r="E2293" i="39" s="1"/>
  <c r="D2294" i="39"/>
  <c r="E2294" i="39" s="1"/>
  <c r="D2295" i="39"/>
  <c r="E2295" i="39" s="1"/>
  <c r="D2296" i="39"/>
  <c r="E2296" i="39" s="1"/>
  <c r="D2297" i="39"/>
  <c r="E2297" i="39" s="1"/>
  <c r="D2298" i="39"/>
  <c r="E2298" i="39" s="1"/>
  <c r="D2299" i="39"/>
  <c r="E2299" i="39" s="1"/>
  <c r="D2300" i="39"/>
  <c r="E2300" i="39" s="1"/>
  <c r="D2301" i="39"/>
  <c r="E2301" i="39" s="1"/>
  <c r="D2302" i="39"/>
  <c r="E2302" i="39" s="1"/>
  <c r="D2303" i="39"/>
  <c r="E2303" i="39" s="1"/>
  <c r="D2304" i="39"/>
  <c r="E2304" i="39" s="1"/>
  <c r="D2305" i="39"/>
  <c r="E2305" i="39" s="1"/>
  <c r="D2306" i="39"/>
  <c r="E2306" i="39" s="1"/>
  <c r="D2307" i="39"/>
  <c r="E2307" i="39" s="1"/>
  <c r="D2308" i="39"/>
  <c r="E2308" i="39" s="1"/>
  <c r="D2309" i="39"/>
  <c r="E2309" i="39" s="1"/>
  <c r="D2310" i="39"/>
  <c r="E2310" i="39" s="1"/>
  <c r="D2311" i="39"/>
  <c r="E2311" i="39" s="1"/>
  <c r="D2312" i="39"/>
  <c r="E2312" i="39" s="1"/>
  <c r="D2313" i="39"/>
  <c r="E2313" i="39" s="1"/>
  <c r="D2314" i="39"/>
  <c r="E2314" i="39" s="1"/>
  <c r="D2315" i="39"/>
  <c r="E2315" i="39" s="1"/>
  <c r="D2316" i="39"/>
  <c r="E2316" i="39" s="1"/>
  <c r="D2317" i="39"/>
  <c r="E2317" i="39" s="1"/>
  <c r="D2318" i="39"/>
  <c r="E2318" i="39" s="1"/>
  <c r="D2319" i="39"/>
  <c r="E2319" i="39" s="1"/>
  <c r="D2320" i="39"/>
  <c r="E2320" i="39" s="1"/>
  <c r="D2321" i="39"/>
  <c r="E2321" i="39" s="1"/>
  <c r="D2322" i="39"/>
  <c r="E2322" i="39" s="1"/>
  <c r="D2323" i="39"/>
  <c r="E2323" i="39" s="1"/>
  <c r="D2324" i="39"/>
  <c r="E2324" i="39" s="1"/>
  <c r="D2325" i="39"/>
  <c r="E2325" i="39" s="1"/>
  <c r="D2326" i="39"/>
  <c r="E2326" i="39" s="1"/>
  <c r="D2327" i="39"/>
  <c r="E2327" i="39" s="1"/>
  <c r="D2328" i="39"/>
  <c r="E2328" i="39" s="1"/>
  <c r="D2329" i="39"/>
  <c r="E2329" i="39" s="1"/>
  <c r="D2330" i="39"/>
  <c r="E2330" i="39" s="1"/>
  <c r="D2331" i="39"/>
  <c r="E2331" i="39" s="1"/>
  <c r="D2332" i="39"/>
  <c r="E2332" i="39" s="1"/>
  <c r="D2333" i="39"/>
  <c r="E2333" i="39" s="1"/>
  <c r="D2334" i="39"/>
  <c r="E2334" i="39" s="1"/>
  <c r="D2335" i="39"/>
  <c r="E2335" i="39" s="1"/>
  <c r="D2336" i="39"/>
  <c r="E2336" i="39" s="1"/>
  <c r="D2337" i="39"/>
  <c r="E2337" i="39" s="1"/>
  <c r="D2338" i="39"/>
  <c r="E2338" i="39" s="1"/>
  <c r="D2339" i="39"/>
  <c r="E2339" i="39" s="1"/>
  <c r="D2340" i="39"/>
  <c r="E2340" i="39" s="1"/>
  <c r="D2341" i="39"/>
  <c r="E2341" i="39" s="1"/>
  <c r="D2342" i="39"/>
  <c r="E2342" i="39" s="1"/>
  <c r="D2343" i="39"/>
  <c r="E2343" i="39" s="1"/>
  <c r="D2344" i="39"/>
  <c r="E2344" i="39" s="1"/>
  <c r="D2345" i="39"/>
  <c r="E2345" i="39" s="1"/>
  <c r="D2346" i="39"/>
  <c r="E2346" i="39" s="1"/>
  <c r="D2347" i="39"/>
  <c r="E2347" i="39" s="1"/>
  <c r="D2348" i="39"/>
  <c r="E2348" i="39" s="1"/>
  <c r="D2349" i="39"/>
  <c r="E2349" i="39" s="1"/>
  <c r="D2350" i="39"/>
  <c r="E2350" i="39" s="1"/>
  <c r="D2351" i="39"/>
  <c r="E2351" i="39" s="1"/>
  <c r="D2352" i="39"/>
  <c r="E2352" i="39" s="1"/>
  <c r="D2353" i="39"/>
  <c r="E2353" i="39" s="1"/>
  <c r="D2354" i="39"/>
  <c r="E2354" i="39" s="1"/>
  <c r="D2355" i="39"/>
  <c r="E2355" i="39" s="1"/>
  <c r="D2356" i="39"/>
  <c r="E2356" i="39" s="1"/>
  <c r="D2357" i="39"/>
  <c r="E2357" i="39" s="1"/>
  <c r="D2358" i="39"/>
  <c r="E2358" i="39" s="1"/>
  <c r="D2359" i="39"/>
  <c r="E2359" i="39" s="1"/>
  <c r="D2360" i="39"/>
  <c r="E2360" i="39" s="1"/>
  <c r="D2361" i="39"/>
  <c r="E2361" i="39" s="1"/>
  <c r="D2362" i="39"/>
  <c r="E2362" i="39" s="1"/>
  <c r="D2363" i="39"/>
  <c r="E2363" i="39" s="1"/>
  <c r="D2364" i="39"/>
  <c r="E2364" i="39" s="1"/>
  <c r="D2365" i="39"/>
  <c r="E2365" i="39" s="1"/>
  <c r="D2366" i="39"/>
  <c r="E2366" i="39" s="1"/>
  <c r="D2367" i="39"/>
  <c r="E2367" i="39" s="1"/>
  <c r="D2368" i="39"/>
  <c r="E2368" i="39" s="1"/>
  <c r="D2369" i="39"/>
  <c r="E2369" i="39" s="1"/>
  <c r="D2370" i="39"/>
  <c r="E2370" i="39" s="1"/>
  <c r="D2371" i="39"/>
  <c r="E2371" i="39" s="1"/>
  <c r="D2372" i="39"/>
  <c r="E2372" i="39" s="1"/>
  <c r="D2373" i="39"/>
  <c r="E2373" i="39" s="1"/>
  <c r="D2374" i="39"/>
  <c r="E2374" i="39" s="1"/>
  <c r="D2375" i="39"/>
  <c r="E2375" i="39" s="1"/>
  <c r="D2376" i="39"/>
  <c r="E2376" i="39" s="1"/>
  <c r="D2377" i="39"/>
  <c r="E2377" i="39" s="1"/>
  <c r="D2378" i="39"/>
  <c r="E2378" i="39" s="1"/>
  <c r="D2379" i="39"/>
  <c r="E2379" i="39" s="1"/>
  <c r="D2380" i="39"/>
  <c r="E2380" i="39" s="1"/>
  <c r="D2381" i="39"/>
  <c r="E2381" i="39" s="1"/>
  <c r="D2382" i="39"/>
  <c r="E2382" i="39" s="1"/>
  <c r="D2383" i="39"/>
  <c r="E2383" i="39" s="1"/>
  <c r="D2384" i="39"/>
  <c r="E2384" i="39" s="1"/>
  <c r="D2385" i="39"/>
  <c r="E2385" i="39" s="1"/>
  <c r="D2386" i="39"/>
  <c r="E2386" i="39" s="1"/>
  <c r="D2387" i="39"/>
  <c r="E2387" i="39" s="1"/>
  <c r="D2388" i="39"/>
  <c r="E2388" i="39" s="1"/>
  <c r="D2389" i="39"/>
  <c r="E2389" i="39" s="1"/>
  <c r="D2390" i="39"/>
  <c r="E2390" i="39" s="1"/>
  <c r="D2391" i="39"/>
  <c r="E2391" i="39" s="1"/>
  <c r="D2392" i="39"/>
  <c r="E2392" i="39" s="1"/>
  <c r="D2393" i="39"/>
  <c r="E2393" i="39" s="1"/>
  <c r="D2394" i="39"/>
  <c r="E2394" i="39" s="1"/>
  <c r="D2395" i="39"/>
  <c r="E2395" i="39" s="1"/>
  <c r="D2396" i="39"/>
  <c r="E2396" i="39" s="1"/>
  <c r="D2397" i="39"/>
  <c r="E2397" i="39" s="1"/>
  <c r="D2398" i="39"/>
  <c r="E2398" i="39" s="1"/>
  <c r="D2399" i="39"/>
  <c r="E2399" i="39" s="1"/>
  <c r="D2400" i="39"/>
  <c r="E2400" i="39" s="1"/>
  <c r="D2401" i="39"/>
  <c r="E2401" i="39" s="1"/>
  <c r="D2402" i="39"/>
  <c r="E2402" i="39" s="1"/>
  <c r="D2403" i="39"/>
  <c r="E2403" i="39" s="1"/>
  <c r="D2404" i="39"/>
  <c r="E2404" i="39" s="1"/>
  <c r="D2405" i="39"/>
  <c r="E2405" i="39" s="1"/>
  <c r="D2406" i="39"/>
  <c r="E2406" i="39" s="1"/>
  <c r="D2407" i="39"/>
  <c r="E2407" i="39" s="1"/>
  <c r="D2408" i="39"/>
  <c r="E2408" i="39" s="1"/>
  <c r="D2409" i="39"/>
  <c r="E2409" i="39" s="1"/>
  <c r="D2410" i="39"/>
  <c r="E2410" i="39" s="1"/>
  <c r="D2411" i="39"/>
  <c r="E2411" i="39" s="1"/>
  <c r="D2412" i="39"/>
  <c r="E2412" i="39" s="1"/>
  <c r="D2413" i="39"/>
  <c r="E2413" i="39" s="1"/>
  <c r="D2414" i="39"/>
  <c r="E2414" i="39" s="1"/>
  <c r="D2415" i="39"/>
  <c r="E2415" i="39" s="1"/>
  <c r="D2416" i="39"/>
  <c r="E2416" i="39" s="1"/>
  <c r="D2417" i="39"/>
  <c r="E2417" i="39" s="1"/>
  <c r="D2418" i="39"/>
  <c r="E2418" i="39" s="1"/>
  <c r="D2419" i="39"/>
  <c r="E2419" i="39" s="1"/>
  <c r="D2420" i="39"/>
  <c r="E2420" i="39" s="1"/>
  <c r="D2421" i="39"/>
  <c r="E2421" i="39" s="1"/>
  <c r="D2422" i="39"/>
  <c r="E2422" i="39" s="1"/>
  <c r="D2423" i="39"/>
  <c r="E2423" i="39" s="1"/>
  <c r="D2424" i="39"/>
  <c r="E2424" i="39" s="1"/>
  <c r="D2425" i="39"/>
  <c r="E2425" i="39" s="1"/>
  <c r="D2426" i="39"/>
  <c r="E2426" i="39" s="1"/>
  <c r="D2427" i="39"/>
  <c r="E2427" i="39" s="1"/>
  <c r="D2428" i="39"/>
  <c r="E2428" i="39" s="1"/>
  <c r="D2429" i="39"/>
  <c r="E2429" i="39" s="1"/>
  <c r="D2430" i="39"/>
  <c r="E2430" i="39" s="1"/>
  <c r="D2431" i="39"/>
  <c r="E2431" i="39" s="1"/>
  <c r="D2432" i="39"/>
  <c r="E2432" i="39" s="1"/>
  <c r="D2433" i="39"/>
  <c r="E2433" i="39" s="1"/>
  <c r="D2434" i="39"/>
  <c r="E2434" i="39" s="1"/>
  <c r="D2435" i="39"/>
  <c r="E2435" i="39" s="1"/>
  <c r="D2436" i="39"/>
  <c r="E2436" i="39" s="1"/>
  <c r="D2437" i="39"/>
  <c r="E2437" i="39" s="1"/>
  <c r="D2438" i="39"/>
  <c r="E2438" i="39" s="1"/>
  <c r="D2439" i="39"/>
  <c r="E2439" i="39" s="1"/>
  <c r="D2440" i="39"/>
  <c r="E2440" i="39" s="1"/>
  <c r="D2441" i="39"/>
  <c r="E2441" i="39" s="1"/>
  <c r="D2442" i="39"/>
  <c r="E2442" i="39" s="1"/>
  <c r="D2443" i="39"/>
  <c r="E2443" i="39" s="1"/>
  <c r="D2444" i="39"/>
  <c r="E2444" i="39" s="1"/>
  <c r="D2445" i="39"/>
  <c r="E2445" i="39" s="1"/>
  <c r="D2446" i="39"/>
  <c r="E2446" i="39" s="1"/>
  <c r="D2447" i="39"/>
  <c r="E2447" i="39" s="1"/>
  <c r="D2448" i="39"/>
  <c r="E2448" i="39" s="1"/>
  <c r="D2449" i="39"/>
  <c r="E2449" i="39" s="1"/>
  <c r="D2450" i="39"/>
  <c r="E2450" i="39" s="1"/>
  <c r="D2451" i="39"/>
  <c r="E2451" i="39" s="1"/>
  <c r="D2452" i="39"/>
  <c r="E2452" i="39" s="1"/>
  <c r="D2453" i="39"/>
  <c r="E2453" i="39" s="1"/>
  <c r="D2454" i="39"/>
  <c r="E2454" i="39" s="1"/>
  <c r="D2455" i="39"/>
  <c r="E2455" i="39" s="1"/>
  <c r="D2456" i="39"/>
  <c r="E2456" i="39" s="1"/>
  <c r="D2457" i="39"/>
  <c r="E2457" i="39" s="1"/>
  <c r="D2458" i="39"/>
  <c r="E2458" i="39" s="1"/>
  <c r="D2459" i="39"/>
  <c r="E2459" i="39" s="1"/>
  <c r="D2460" i="39"/>
  <c r="E2460" i="39" s="1"/>
  <c r="D2461" i="39"/>
  <c r="E2461" i="39" s="1"/>
  <c r="D2462" i="39"/>
  <c r="E2462" i="39" s="1"/>
  <c r="D2463" i="39"/>
  <c r="E2463" i="39" s="1"/>
  <c r="D2464" i="39"/>
  <c r="E2464" i="39" s="1"/>
  <c r="D2465" i="39"/>
  <c r="E2465" i="39" s="1"/>
  <c r="D2466" i="39"/>
  <c r="E2466" i="39" s="1"/>
  <c r="D2467" i="39"/>
  <c r="E2467" i="39" s="1"/>
  <c r="D2468" i="39"/>
  <c r="E2468" i="39" s="1"/>
  <c r="D2469" i="39"/>
  <c r="E2469" i="39" s="1"/>
  <c r="D2470" i="39"/>
  <c r="E2470" i="39" s="1"/>
  <c r="D2471" i="39"/>
  <c r="E2471" i="39" s="1"/>
  <c r="D2472" i="39"/>
  <c r="E2472" i="39" s="1"/>
  <c r="D2473" i="39"/>
  <c r="E2473" i="39" s="1"/>
  <c r="D2474" i="39"/>
  <c r="E2474" i="39" s="1"/>
  <c r="D2475" i="39"/>
  <c r="E2475" i="39" s="1"/>
  <c r="D2476" i="39"/>
  <c r="E2476" i="39" s="1"/>
  <c r="D2477" i="39"/>
  <c r="E2477" i="39" s="1"/>
  <c r="D2478" i="39"/>
  <c r="E2478" i="39" s="1"/>
  <c r="D2479" i="39"/>
  <c r="E2479" i="39" s="1"/>
  <c r="D2480" i="39"/>
  <c r="E2480" i="39" s="1"/>
  <c r="D2481" i="39"/>
  <c r="E2481" i="39" s="1"/>
  <c r="D2482" i="39"/>
  <c r="E2482" i="39" s="1"/>
  <c r="D2483" i="39"/>
  <c r="E2483" i="39" s="1"/>
  <c r="D2484" i="39"/>
  <c r="E2484" i="39" s="1"/>
  <c r="D2485" i="39"/>
  <c r="E2485" i="39" s="1"/>
  <c r="D2486" i="39"/>
  <c r="E2486" i="39" s="1"/>
  <c r="D2487" i="39"/>
  <c r="E2487" i="39" s="1"/>
  <c r="D2488" i="39"/>
  <c r="E2488" i="39" s="1"/>
  <c r="D2489" i="39"/>
  <c r="E2489" i="39" s="1"/>
  <c r="D2490" i="39"/>
  <c r="E2490" i="39" s="1"/>
  <c r="D2491" i="39"/>
  <c r="E2491" i="39" s="1"/>
  <c r="D2492" i="39"/>
  <c r="E2492" i="39" s="1"/>
  <c r="D2493" i="39"/>
  <c r="E2493" i="39" s="1"/>
  <c r="D2494" i="39"/>
  <c r="E2494" i="39" s="1"/>
  <c r="D2495" i="39"/>
  <c r="E2495" i="39" s="1"/>
  <c r="D2496" i="39"/>
  <c r="E2496" i="39" s="1"/>
  <c r="D2497" i="39"/>
  <c r="E2497" i="39" s="1"/>
  <c r="D2498" i="39"/>
  <c r="E2498" i="39" s="1"/>
  <c r="D2499" i="39"/>
  <c r="E2499" i="39" s="1"/>
  <c r="D2500" i="39"/>
  <c r="E2500" i="39" s="1"/>
  <c r="D2501" i="39"/>
  <c r="E2501" i="39" s="1"/>
  <c r="D2502" i="39"/>
  <c r="E2502" i="39" s="1"/>
  <c r="D2503" i="39"/>
  <c r="E2503" i="39" s="1"/>
  <c r="D2504" i="39"/>
  <c r="E2504" i="39" s="1"/>
  <c r="D2505" i="39"/>
  <c r="E2505" i="39" s="1"/>
  <c r="D2506" i="39"/>
  <c r="E2506" i="39" s="1"/>
  <c r="D2507" i="39"/>
  <c r="E2507" i="39" s="1"/>
  <c r="D2508" i="39"/>
  <c r="E2508" i="39" s="1"/>
  <c r="D2509" i="39"/>
  <c r="E2509" i="39" s="1"/>
  <c r="D2510" i="39"/>
  <c r="E2510" i="39" s="1"/>
  <c r="D2511" i="39"/>
  <c r="E2511" i="39" s="1"/>
  <c r="D2512" i="39"/>
  <c r="E2512" i="39" s="1"/>
  <c r="D2513" i="39"/>
  <c r="E2513" i="39" s="1"/>
  <c r="D2514" i="39"/>
  <c r="E2514" i="39" s="1"/>
  <c r="D2515" i="39"/>
  <c r="E2515" i="39" s="1"/>
  <c r="D2516" i="39"/>
  <c r="E2516" i="39" s="1"/>
  <c r="D2517" i="39"/>
  <c r="E2517" i="39" s="1"/>
  <c r="D2518" i="39"/>
  <c r="E2518" i="39" s="1"/>
  <c r="D2519" i="39"/>
  <c r="E2519" i="39" s="1"/>
  <c r="D2520" i="39"/>
  <c r="E2520" i="39" s="1"/>
  <c r="D2521" i="39"/>
  <c r="E2521" i="39" s="1"/>
  <c r="D2522" i="39"/>
  <c r="E2522" i="39" s="1"/>
  <c r="D2523" i="39"/>
  <c r="E2523" i="39" s="1"/>
  <c r="D2524" i="39"/>
  <c r="E2524" i="39" s="1"/>
  <c r="D2525" i="39"/>
  <c r="E2525" i="39" s="1"/>
  <c r="D2526" i="39"/>
  <c r="E2526" i="39" s="1"/>
  <c r="D2527" i="39"/>
  <c r="E2527" i="39" s="1"/>
  <c r="D2528" i="39"/>
  <c r="E2528" i="39" s="1"/>
  <c r="D2529" i="39"/>
  <c r="E2529" i="39" s="1"/>
  <c r="D2530" i="39"/>
  <c r="E2530" i="39" s="1"/>
  <c r="D2531" i="39"/>
  <c r="E2531" i="39" s="1"/>
  <c r="D2532" i="39"/>
  <c r="E2532" i="39" s="1"/>
  <c r="D2533" i="39"/>
  <c r="E2533" i="39" s="1"/>
  <c r="D2534" i="39"/>
  <c r="E2534" i="39" s="1"/>
  <c r="D2535" i="39"/>
  <c r="E2535" i="39" s="1"/>
  <c r="D2536" i="39"/>
  <c r="E2536" i="39" s="1"/>
  <c r="D2537" i="39"/>
  <c r="E2537" i="39" s="1"/>
  <c r="D2538" i="39"/>
  <c r="E2538" i="39" s="1"/>
  <c r="D2539" i="39"/>
  <c r="E2539" i="39" s="1"/>
  <c r="D2540" i="39"/>
  <c r="E2540" i="39" s="1"/>
  <c r="D2541" i="39"/>
  <c r="E2541" i="39" s="1"/>
  <c r="D2542" i="39"/>
  <c r="E2542" i="39" s="1"/>
  <c r="D2543" i="39"/>
  <c r="E2543" i="39" s="1"/>
  <c r="D2544" i="39"/>
  <c r="E2544" i="39" s="1"/>
  <c r="D2545" i="39"/>
  <c r="E2545" i="39" s="1"/>
  <c r="D2546" i="39"/>
  <c r="E2546" i="39" s="1"/>
  <c r="D2547" i="39"/>
  <c r="E2547" i="39" s="1"/>
  <c r="D2548" i="39"/>
  <c r="E2548" i="39" s="1"/>
  <c r="D2549" i="39"/>
  <c r="E2549" i="39" s="1"/>
  <c r="D2550" i="39"/>
  <c r="E2550" i="39" s="1"/>
  <c r="D2551" i="39"/>
  <c r="E2551" i="39" s="1"/>
  <c r="D2552" i="39"/>
  <c r="E2552" i="39" s="1"/>
  <c r="D2553" i="39"/>
  <c r="E2553" i="39" s="1"/>
  <c r="D2554" i="39"/>
  <c r="E2554" i="39" s="1"/>
  <c r="D2555" i="39"/>
  <c r="E2555" i="39" s="1"/>
  <c r="D2556" i="39"/>
  <c r="E2556" i="39" s="1"/>
  <c r="D2557" i="39"/>
  <c r="E2557" i="39" s="1"/>
  <c r="D2558" i="39"/>
  <c r="E2558" i="39" s="1"/>
  <c r="D2559" i="39"/>
  <c r="E2559" i="39" s="1"/>
  <c r="D2560" i="39"/>
  <c r="E2560" i="39" s="1"/>
  <c r="D2561" i="39"/>
  <c r="E2561" i="39" s="1"/>
  <c r="D2562" i="39"/>
  <c r="E2562" i="39" s="1"/>
  <c r="D2563" i="39"/>
  <c r="E2563" i="39" s="1"/>
  <c r="D2564" i="39"/>
  <c r="E2564" i="39" s="1"/>
  <c r="D2565" i="39"/>
  <c r="E2565" i="39" s="1"/>
  <c r="D2566" i="39"/>
  <c r="E2566" i="39" s="1"/>
  <c r="D2567" i="39"/>
  <c r="E2567" i="39" s="1"/>
  <c r="D2568" i="39"/>
  <c r="E2568" i="39" s="1"/>
  <c r="D2569" i="39"/>
  <c r="E2569" i="39" s="1"/>
  <c r="D2570" i="39"/>
  <c r="E2570" i="39" s="1"/>
  <c r="D2571" i="39"/>
  <c r="E2571" i="39" s="1"/>
  <c r="D2572" i="39"/>
  <c r="E2572" i="39" s="1"/>
  <c r="D2573" i="39"/>
  <c r="E2573" i="39" s="1"/>
  <c r="D2574" i="39"/>
  <c r="E2574" i="39" s="1"/>
  <c r="D2575" i="39"/>
  <c r="E2575" i="39" s="1"/>
  <c r="D2576" i="39"/>
  <c r="E2576" i="39" s="1"/>
  <c r="D2577" i="39"/>
  <c r="E2577" i="39" s="1"/>
  <c r="D2578" i="39"/>
  <c r="E2578" i="39" s="1"/>
  <c r="D2579" i="39"/>
  <c r="E2579" i="39" s="1"/>
  <c r="D2580" i="39"/>
  <c r="E2580" i="39" s="1"/>
  <c r="D2581" i="39"/>
  <c r="E2581" i="39" s="1"/>
  <c r="D2582" i="39"/>
  <c r="E2582" i="39" s="1"/>
  <c r="D2583" i="39"/>
  <c r="E2583" i="39" s="1"/>
  <c r="D2584" i="39"/>
  <c r="E2584" i="39" s="1"/>
  <c r="D2585" i="39"/>
  <c r="E2585" i="39" s="1"/>
  <c r="D2586" i="39"/>
  <c r="E2586" i="39" s="1"/>
  <c r="D2587" i="39"/>
  <c r="E2587" i="39" s="1"/>
  <c r="D2588" i="39"/>
  <c r="E2588" i="39" s="1"/>
  <c r="D2589" i="39"/>
  <c r="E2589" i="39" s="1"/>
  <c r="D2590" i="39"/>
  <c r="E2590" i="39" s="1"/>
  <c r="D2591" i="39"/>
  <c r="E2591" i="39" s="1"/>
  <c r="D2592" i="39"/>
  <c r="E2592" i="39" s="1"/>
  <c r="D2593" i="39"/>
  <c r="E2593" i="39" s="1"/>
  <c r="D2594" i="39"/>
  <c r="E2594" i="39" s="1"/>
  <c r="D2595" i="39"/>
  <c r="E2595" i="39" s="1"/>
  <c r="D2596" i="39"/>
  <c r="E2596" i="39" s="1"/>
  <c r="D2597" i="39"/>
  <c r="E2597" i="39" s="1"/>
  <c r="D2598" i="39"/>
  <c r="E2598" i="39" s="1"/>
  <c r="D2599" i="39"/>
  <c r="E2599" i="39" s="1"/>
  <c r="D2600" i="39"/>
  <c r="E2600" i="39" s="1"/>
  <c r="D2601" i="39"/>
  <c r="E2601" i="39" s="1"/>
  <c r="D2602" i="39"/>
  <c r="E2602" i="39" s="1"/>
  <c r="D2603" i="39"/>
  <c r="E2603" i="39" s="1"/>
  <c r="D2604" i="39"/>
  <c r="E2604" i="39" s="1"/>
  <c r="D2605" i="39"/>
  <c r="E2605" i="39" s="1"/>
  <c r="D2606" i="39"/>
  <c r="E2606" i="39" s="1"/>
  <c r="D2607" i="39"/>
  <c r="E2607" i="39" s="1"/>
  <c r="D2608" i="39"/>
  <c r="E2608" i="39" s="1"/>
  <c r="D2609" i="39"/>
  <c r="E2609" i="39" s="1"/>
  <c r="D2610" i="39"/>
  <c r="E2610" i="39" s="1"/>
  <c r="D2611" i="39"/>
  <c r="E2611" i="39" s="1"/>
  <c r="D2612" i="39"/>
  <c r="E2612" i="39" s="1"/>
  <c r="D2613" i="39"/>
  <c r="E2613" i="39" s="1"/>
  <c r="D2614" i="39"/>
  <c r="E2614" i="39" s="1"/>
  <c r="D2615" i="39"/>
  <c r="E2615" i="39" s="1"/>
  <c r="D2616" i="39"/>
  <c r="E2616" i="39" s="1"/>
  <c r="D2617" i="39"/>
  <c r="E2617" i="39" s="1"/>
  <c r="D2618" i="39"/>
  <c r="E2618" i="39" s="1"/>
  <c r="D2619" i="39"/>
  <c r="E2619" i="39" s="1"/>
  <c r="D2620" i="39"/>
  <c r="E2620" i="39" s="1"/>
  <c r="D2621" i="39"/>
  <c r="E2621" i="39" s="1"/>
  <c r="D2622" i="39"/>
  <c r="E2622" i="39" s="1"/>
  <c r="D2623" i="39"/>
  <c r="E2623" i="39" s="1"/>
  <c r="D2624" i="39"/>
  <c r="E2624" i="39" s="1"/>
  <c r="D2625" i="39"/>
  <c r="E2625" i="39" s="1"/>
  <c r="D2626" i="39"/>
  <c r="E2626" i="39" s="1"/>
  <c r="D2627" i="39"/>
  <c r="E2627" i="39" s="1"/>
  <c r="D2628" i="39"/>
  <c r="E2628" i="39" s="1"/>
  <c r="D2629" i="39"/>
  <c r="E2629" i="39" s="1"/>
  <c r="D2630" i="39"/>
  <c r="E2630" i="39" s="1"/>
  <c r="D2631" i="39"/>
  <c r="E2631" i="39" s="1"/>
  <c r="D2632" i="39"/>
  <c r="E2632" i="39" s="1"/>
  <c r="D2633" i="39"/>
  <c r="E2633" i="39" s="1"/>
  <c r="D2634" i="39"/>
  <c r="E2634" i="39" s="1"/>
  <c r="D2635" i="39"/>
  <c r="E2635" i="39" s="1"/>
  <c r="D2636" i="39"/>
  <c r="E2636" i="39" s="1"/>
  <c r="D2637" i="39"/>
  <c r="E2637" i="39" s="1"/>
  <c r="D2638" i="39"/>
  <c r="E2638" i="39" s="1"/>
  <c r="D2639" i="39"/>
  <c r="E2639" i="39" s="1"/>
  <c r="D2640" i="39"/>
  <c r="E2640" i="39" s="1"/>
  <c r="D2641" i="39"/>
  <c r="E2641" i="39" s="1"/>
  <c r="D2642" i="39"/>
  <c r="E2642" i="39" s="1"/>
  <c r="D2643" i="39"/>
  <c r="E2643" i="39" s="1"/>
  <c r="D2644" i="39"/>
  <c r="E2644" i="39" s="1"/>
  <c r="D2645" i="39"/>
  <c r="E2645" i="39" s="1"/>
  <c r="D2646" i="39"/>
  <c r="E2646" i="39" s="1"/>
  <c r="D2647" i="39"/>
  <c r="E2647" i="39" s="1"/>
  <c r="D2648" i="39"/>
  <c r="E2648" i="39" s="1"/>
  <c r="D2649" i="39"/>
  <c r="E2649" i="39" s="1"/>
  <c r="D2650" i="39"/>
  <c r="E2650" i="39" s="1"/>
  <c r="D2651" i="39"/>
  <c r="E2651" i="39" s="1"/>
  <c r="D2652" i="39"/>
  <c r="E2652" i="39" s="1"/>
  <c r="D2653" i="39"/>
  <c r="E2653" i="39" s="1"/>
  <c r="D2654" i="39"/>
  <c r="E2654" i="39" s="1"/>
  <c r="D2655" i="39"/>
  <c r="E2655" i="39" s="1"/>
  <c r="D2656" i="39"/>
  <c r="E2656" i="39" s="1"/>
  <c r="D2657" i="39"/>
  <c r="E2657" i="39" s="1"/>
  <c r="D2658" i="39"/>
  <c r="E2658" i="39" s="1"/>
  <c r="D2659" i="39"/>
  <c r="E2659" i="39" s="1"/>
  <c r="D2660" i="39"/>
  <c r="E2660" i="39" s="1"/>
  <c r="D2661" i="39"/>
  <c r="E2661" i="39" s="1"/>
  <c r="D2662" i="39"/>
  <c r="E2662" i="39" s="1"/>
  <c r="D2663" i="39"/>
  <c r="E2663" i="39" s="1"/>
  <c r="D2664" i="39"/>
  <c r="E2664" i="39" s="1"/>
  <c r="D2665" i="39"/>
  <c r="E2665" i="39" s="1"/>
  <c r="D2666" i="39"/>
  <c r="E2666" i="39" s="1"/>
  <c r="D2667" i="39"/>
  <c r="E2667" i="39" s="1"/>
  <c r="D2668" i="39"/>
  <c r="E2668" i="39" s="1"/>
  <c r="D2669" i="39"/>
  <c r="E2669" i="39" s="1"/>
  <c r="D2670" i="39"/>
  <c r="E2670" i="39" s="1"/>
  <c r="D2671" i="39"/>
  <c r="E2671" i="39" s="1"/>
  <c r="D2672" i="39"/>
  <c r="E2672" i="39" s="1"/>
  <c r="D2673" i="39"/>
  <c r="E2673" i="39" s="1"/>
  <c r="D2674" i="39"/>
  <c r="E2674" i="39" s="1"/>
  <c r="D2675" i="39"/>
  <c r="E2675" i="39" s="1"/>
  <c r="D2676" i="39"/>
  <c r="E2676" i="39" s="1"/>
  <c r="D2677" i="39"/>
  <c r="E2677" i="39" s="1"/>
  <c r="D2678" i="39"/>
  <c r="E2678" i="39" s="1"/>
  <c r="D2679" i="39"/>
  <c r="E2679" i="39" s="1"/>
  <c r="D2680" i="39"/>
  <c r="E2680" i="39" s="1"/>
  <c r="D2681" i="39"/>
  <c r="E2681" i="39" s="1"/>
  <c r="D2682" i="39"/>
  <c r="E2682" i="39" s="1"/>
  <c r="D2683" i="39"/>
  <c r="E2683" i="39" s="1"/>
  <c r="D2684" i="39"/>
  <c r="E2684" i="39" s="1"/>
  <c r="D2685" i="39"/>
  <c r="E2685" i="39" s="1"/>
  <c r="D2686" i="39"/>
  <c r="E2686" i="39" s="1"/>
  <c r="D2687" i="39"/>
  <c r="E2687" i="39" s="1"/>
  <c r="D2688" i="39"/>
  <c r="E2688" i="39" s="1"/>
  <c r="D2689" i="39"/>
  <c r="E2689" i="39" s="1"/>
  <c r="D2690" i="39"/>
  <c r="E2690" i="39" s="1"/>
  <c r="D2691" i="39"/>
  <c r="E2691" i="39" s="1"/>
  <c r="D2692" i="39"/>
  <c r="E2692" i="39" s="1"/>
  <c r="D2693" i="39"/>
  <c r="E2693" i="39" s="1"/>
  <c r="D2694" i="39"/>
  <c r="E2694" i="39" s="1"/>
  <c r="D2695" i="39"/>
  <c r="E2695" i="39" s="1"/>
  <c r="D2696" i="39"/>
  <c r="E2696" i="39" s="1"/>
  <c r="D2697" i="39"/>
  <c r="E2697" i="39" s="1"/>
  <c r="D2698" i="39"/>
  <c r="E2698" i="39" s="1"/>
  <c r="D2699" i="39"/>
  <c r="E2699" i="39" s="1"/>
  <c r="D2700" i="39"/>
  <c r="E2700" i="39" s="1"/>
  <c r="D2701" i="39"/>
  <c r="E2701" i="39" s="1"/>
  <c r="D2702" i="39"/>
  <c r="E2702" i="39" s="1"/>
  <c r="D2703" i="39"/>
  <c r="E2703" i="39" s="1"/>
  <c r="D2704" i="39"/>
  <c r="E2704" i="39" s="1"/>
  <c r="D2705" i="39"/>
  <c r="E2705" i="39" s="1"/>
  <c r="D2706" i="39"/>
  <c r="E2706" i="39" s="1"/>
  <c r="D2707" i="39"/>
  <c r="E2707" i="39" s="1"/>
  <c r="D2708" i="39"/>
  <c r="E2708" i="39" s="1"/>
  <c r="D2709" i="39"/>
  <c r="E2709" i="39" s="1"/>
  <c r="D2710" i="39"/>
  <c r="E2710" i="39" s="1"/>
  <c r="D2711" i="39"/>
  <c r="E2711" i="39" s="1"/>
  <c r="D2712" i="39"/>
  <c r="E2712" i="39" s="1"/>
  <c r="D2713" i="39"/>
  <c r="E2713" i="39" s="1"/>
  <c r="D2714" i="39"/>
  <c r="E2714" i="39" s="1"/>
  <c r="D2715" i="39"/>
  <c r="E2715" i="39" s="1"/>
  <c r="D2716" i="39"/>
  <c r="E2716" i="39" s="1"/>
  <c r="D2717" i="39"/>
  <c r="E2717" i="39" s="1"/>
  <c r="D2718" i="39"/>
  <c r="E2718" i="39" s="1"/>
  <c r="D2719" i="39"/>
  <c r="E2719" i="39" s="1"/>
  <c r="D2720" i="39"/>
  <c r="E2720" i="39" s="1"/>
  <c r="D2721" i="39"/>
  <c r="E2721" i="39" s="1"/>
  <c r="D2722" i="39"/>
  <c r="E2722" i="39" s="1"/>
  <c r="D2723" i="39"/>
  <c r="E2723" i="39" s="1"/>
  <c r="D2724" i="39"/>
  <c r="E2724" i="39" s="1"/>
  <c r="D2725" i="39"/>
  <c r="E2725" i="39" s="1"/>
  <c r="D2726" i="39"/>
  <c r="E2726" i="39" s="1"/>
  <c r="D2727" i="39"/>
  <c r="E2727" i="39" s="1"/>
  <c r="D2728" i="39"/>
  <c r="E2728" i="39" s="1"/>
  <c r="D2729" i="39"/>
  <c r="E2729" i="39" s="1"/>
  <c r="D2730" i="39"/>
  <c r="E2730" i="39" s="1"/>
  <c r="D2731" i="39"/>
  <c r="E2731" i="39" s="1"/>
  <c r="D2732" i="39"/>
  <c r="E2732" i="39" s="1"/>
  <c r="D2733" i="39"/>
  <c r="E2733" i="39" s="1"/>
  <c r="D2734" i="39"/>
  <c r="E2734" i="39" s="1"/>
  <c r="D2735" i="39"/>
  <c r="E2735" i="39" s="1"/>
  <c r="D2736" i="39"/>
  <c r="E2736" i="39" s="1"/>
  <c r="D2737" i="39"/>
  <c r="E2737" i="39" s="1"/>
  <c r="D2738" i="39"/>
  <c r="E2738" i="39" s="1"/>
  <c r="D2739" i="39"/>
  <c r="E2739" i="39" s="1"/>
  <c r="D2740" i="39"/>
  <c r="E2740" i="39" s="1"/>
  <c r="D2741" i="39"/>
  <c r="E2741" i="39" s="1"/>
  <c r="D2742" i="39"/>
  <c r="E2742" i="39" s="1"/>
  <c r="D2743" i="39"/>
  <c r="E2743" i="39" s="1"/>
  <c r="D2744" i="39"/>
  <c r="E2744" i="39" s="1"/>
  <c r="D2745" i="39"/>
  <c r="E2745" i="39" s="1"/>
  <c r="D2746" i="39"/>
  <c r="E2746" i="39" s="1"/>
  <c r="D2747" i="39"/>
  <c r="E2747" i="39" s="1"/>
  <c r="D2748" i="39"/>
  <c r="E2748" i="39" s="1"/>
  <c r="D2749" i="39"/>
  <c r="E2749" i="39" s="1"/>
  <c r="D2750" i="39"/>
  <c r="E2750" i="39" s="1"/>
  <c r="D2751" i="39"/>
  <c r="E2751" i="39" s="1"/>
  <c r="D2752" i="39"/>
  <c r="E2752" i="39" s="1"/>
  <c r="D2753" i="39"/>
  <c r="E2753" i="39" s="1"/>
  <c r="D2754" i="39"/>
  <c r="E2754" i="39" s="1"/>
  <c r="D2755" i="39"/>
  <c r="E2755" i="39" s="1"/>
  <c r="D2756" i="39"/>
  <c r="E2756" i="39" s="1"/>
  <c r="D2757" i="39"/>
  <c r="E2757" i="39" s="1"/>
  <c r="D2758" i="39"/>
  <c r="E2758" i="39" s="1"/>
  <c r="D2759" i="39"/>
  <c r="E2759" i="39" s="1"/>
  <c r="D2760" i="39"/>
  <c r="E2760" i="39" s="1"/>
  <c r="D2761" i="39"/>
  <c r="E2761" i="39" s="1"/>
  <c r="D2762" i="39"/>
  <c r="E2762" i="39" s="1"/>
  <c r="D2763" i="39"/>
  <c r="E2763" i="39" s="1"/>
  <c r="D2764" i="39"/>
  <c r="E2764" i="39" s="1"/>
  <c r="D2765" i="39"/>
  <c r="E2765" i="39" s="1"/>
  <c r="D2766" i="39"/>
  <c r="E2766" i="39" s="1"/>
  <c r="D2767" i="39"/>
  <c r="E2767" i="39" s="1"/>
  <c r="D2768" i="39"/>
  <c r="E2768" i="39" s="1"/>
  <c r="D2769" i="39"/>
  <c r="E2769" i="39" s="1"/>
  <c r="D2770" i="39"/>
  <c r="E2770" i="39" s="1"/>
  <c r="D2771" i="39"/>
  <c r="E2771" i="39" s="1"/>
  <c r="D2772" i="39"/>
  <c r="E2772" i="39" s="1"/>
  <c r="D2773" i="39"/>
  <c r="E2773" i="39" s="1"/>
  <c r="D2774" i="39"/>
  <c r="E2774" i="39" s="1"/>
  <c r="D2775" i="39"/>
  <c r="E2775" i="39" s="1"/>
  <c r="D2776" i="39"/>
  <c r="E2776" i="39" s="1"/>
  <c r="D2777" i="39"/>
  <c r="E2777" i="39" s="1"/>
  <c r="D2778" i="39"/>
  <c r="E2778" i="39" s="1"/>
  <c r="D2779" i="39"/>
  <c r="E2779" i="39" s="1"/>
  <c r="D2780" i="39"/>
  <c r="E2780" i="39" s="1"/>
  <c r="D2781" i="39"/>
  <c r="E2781" i="39" s="1"/>
  <c r="D2782" i="39"/>
  <c r="E2782" i="39" s="1"/>
  <c r="D2783" i="39"/>
  <c r="E2783" i="39" s="1"/>
  <c r="D2784" i="39"/>
  <c r="E2784" i="39" s="1"/>
  <c r="D2785" i="39"/>
  <c r="E2785" i="39" s="1"/>
  <c r="D2786" i="39"/>
  <c r="E2786" i="39" s="1"/>
  <c r="D2787" i="39"/>
  <c r="E2787" i="39" s="1"/>
  <c r="D2788" i="39"/>
  <c r="E2788" i="39" s="1"/>
  <c r="D2789" i="39"/>
  <c r="E2789" i="39" s="1"/>
  <c r="D2790" i="39"/>
  <c r="E2790" i="39" s="1"/>
  <c r="D2791" i="39"/>
  <c r="E2791" i="39" s="1"/>
  <c r="D2792" i="39"/>
  <c r="E2792" i="39" s="1"/>
  <c r="D2793" i="39"/>
  <c r="E2793" i="39" s="1"/>
  <c r="D2794" i="39"/>
  <c r="E2794" i="39" s="1"/>
  <c r="D2795" i="39"/>
  <c r="E2795" i="39" s="1"/>
  <c r="D2796" i="39"/>
  <c r="E2796" i="39" s="1"/>
  <c r="D2797" i="39"/>
  <c r="E2797" i="39" s="1"/>
  <c r="D2798" i="39"/>
  <c r="E2798" i="39" s="1"/>
  <c r="D2799" i="39"/>
  <c r="E2799" i="39" s="1"/>
  <c r="D2800" i="39"/>
  <c r="E2800" i="39" s="1"/>
  <c r="D2801" i="39"/>
  <c r="E2801" i="39" s="1"/>
  <c r="D2802" i="39"/>
  <c r="E2802" i="39" s="1"/>
  <c r="D2803" i="39"/>
  <c r="E2803" i="39" s="1"/>
  <c r="D2804" i="39"/>
  <c r="E2804" i="39" s="1"/>
  <c r="D2805" i="39"/>
  <c r="E2805" i="39" s="1"/>
  <c r="D2806" i="39"/>
  <c r="E2806" i="39" s="1"/>
  <c r="D2807" i="39"/>
  <c r="E2807" i="39" s="1"/>
  <c r="D2808" i="39"/>
  <c r="E2808" i="39" s="1"/>
  <c r="D2809" i="39"/>
  <c r="E2809" i="39" s="1"/>
  <c r="D2810" i="39"/>
  <c r="E2810" i="39" s="1"/>
  <c r="D2811" i="39"/>
  <c r="E2811" i="39" s="1"/>
  <c r="D2812" i="39"/>
  <c r="E2812" i="39" s="1"/>
  <c r="D2813" i="39"/>
  <c r="E2813" i="39" s="1"/>
  <c r="D2814" i="39"/>
  <c r="E2814" i="39" s="1"/>
  <c r="D2815" i="39"/>
  <c r="E2815" i="39" s="1"/>
  <c r="D2816" i="39"/>
  <c r="E2816" i="39" s="1"/>
  <c r="D2817" i="39"/>
  <c r="E2817" i="39" s="1"/>
  <c r="D2818" i="39"/>
  <c r="E2818" i="39" s="1"/>
  <c r="D2819" i="39"/>
  <c r="E2819" i="39" s="1"/>
  <c r="D2820" i="39"/>
  <c r="E2820" i="39" s="1"/>
  <c r="D2821" i="39"/>
  <c r="E2821" i="39" s="1"/>
  <c r="D2822" i="39"/>
  <c r="E2822" i="39" s="1"/>
  <c r="D2823" i="39"/>
  <c r="E2823" i="39" s="1"/>
  <c r="D2824" i="39"/>
  <c r="E2824" i="39" s="1"/>
  <c r="D2825" i="39"/>
  <c r="E2825" i="39" s="1"/>
  <c r="D2826" i="39"/>
  <c r="E2826" i="39" s="1"/>
  <c r="D2827" i="39"/>
  <c r="E2827" i="39" s="1"/>
  <c r="D2828" i="39"/>
  <c r="E2828" i="39" s="1"/>
  <c r="D2829" i="39"/>
  <c r="E2829" i="39" s="1"/>
  <c r="D2830" i="39"/>
  <c r="E2830" i="39" s="1"/>
  <c r="D2831" i="39"/>
  <c r="E2831" i="39" s="1"/>
  <c r="D2832" i="39"/>
  <c r="E2832" i="39" s="1"/>
  <c r="D2833" i="39"/>
  <c r="E2833" i="39" s="1"/>
  <c r="D2834" i="39"/>
  <c r="E2834" i="39" s="1"/>
  <c r="D2835" i="39"/>
  <c r="E2835" i="39" s="1"/>
  <c r="D2836" i="39"/>
  <c r="E2836" i="39" s="1"/>
  <c r="D2837" i="39"/>
  <c r="E2837" i="39" s="1"/>
  <c r="D2838" i="39"/>
  <c r="E2838" i="39" s="1"/>
  <c r="D2839" i="39"/>
  <c r="E2839" i="39" s="1"/>
  <c r="D2840" i="39"/>
  <c r="E2840" i="39" s="1"/>
  <c r="D2841" i="39"/>
  <c r="E2841" i="39" s="1"/>
  <c r="D2842" i="39"/>
  <c r="E2842" i="39" s="1"/>
  <c r="D2843" i="39"/>
  <c r="E2843" i="39" s="1"/>
  <c r="D2844" i="39"/>
  <c r="E2844" i="39" s="1"/>
  <c r="D2845" i="39"/>
  <c r="E2845" i="39" s="1"/>
  <c r="D2846" i="39"/>
  <c r="E2846" i="39" s="1"/>
  <c r="D2847" i="39"/>
  <c r="E2847" i="39" s="1"/>
  <c r="D2848" i="39"/>
  <c r="E2848" i="39" s="1"/>
  <c r="D2849" i="39"/>
  <c r="E2849" i="39" s="1"/>
  <c r="D2850" i="39"/>
  <c r="E2850" i="39" s="1"/>
  <c r="D2851" i="39"/>
  <c r="E2851" i="39" s="1"/>
  <c r="D2852" i="39"/>
  <c r="E2852" i="39" s="1"/>
  <c r="D2853" i="39"/>
  <c r="E2853" i="39" s="1"/>
  <c r="D2854" i="39"/>
  <c r="E2854" i="39" s="1"/>
  <c r="D2855" i="39"/>
  <c r="E2855" i="39" s="1"/>
  <c r="D2856" i="39"/>
  <c r="E2856" i="39" s="1"/>
  <c r="D2857" i="39"/>
  <c r="E2857" i="39" s="1"/>
  <c r="D2858" i="39"/>
  <c r="E2858" i="39" s="1"/>
  <c r="D2859" i="39"/>
  <c r="E2859" i="39" s="1"/>
  <c r="D2860" i="39"/>
  <c r="E2860" i="39" s="1"/>
  <c r="D2861" i="39"/>
  <c r="E2861" i="39" s="1"/>
  <c r="D2862" i="39"/>
  <c r="E2862" i="39" s="1"/>
  <c r="D2863" i="39"/>
  <c r="E2863" i="39" s="1"/>
  <c r="D2864" i="39"/>
  <c r="E2864" i="39" s="1"/>
  <c r="D2865" i="39"/>
  <c r="E2865" i="39" s="1"/>
  <c r="D2866" i="39"/>
  <c r="E2866" i="39" s="1"/>
  <c r="D2867" i="39"/>
  <c r="E2867" i="39" s="1"/>
  <c r="D2868" i="39"/>
  <c r="E2868" i="39" s="1"/>
  <c r="D2869" i="39"/>
  <c r="E2869" i="39" s="1"/>
  <c r="D2870" i="39"/>
  <c r="E2870" i="39" s="1"/>
  <c r="D2871" i="39"/>
  <c r="E2871" i="39" s="1"/>
  <c r="D2872" i="39"/>
  <c r="E2872" i="39" s="1"/>
  <c r="D2873" i="39"/>
  <c r="E2873" i="39" s="1"/>
  <c r="D2874" i="39"/>
  <c r="E2874" i="39" s="1"/>
  <c r="D2875" i="39"/>
  <c r="E2875" i="39" s="1"/>
  <c r="D2876" i="39"/>
  <c r="E2876" i="39" s="1"/>
  <c r="D2877" i="39"/>
  <c r="E2877" i="39" s="1"/>
  <c r="D2878" i="39"/>
  <c r="E2878" i="39" s="1"/>
  <c r="D2879" i="39"/>
  <c r="E2879" i="39" s="1"/>
  <c r="D2880" i="39"/>
  <c r="E2880" i="39" s="1"/>
  <c r="D2881" i="39"/>
  <c r="E2881" i="39" s="1"/>
  <c r="D2882" i="39"/>
  <c r="E2882" i="39" s="1"/>
  <c r="D2883" i="39"/>
  <c r="E2883" i="39" s="1"/>
  <c r="D2884" i="39"/>
  <c r="E2884" i="39" s="1"/>
  <c r="D2885" i="39"/>
  <c r="E2885" i="39" s="1"/>
  <c r="D2886" i="39"/>
  <c r="E2886" i="39" s="1"/>
  <c r="D2887" i="39"/>
  <c r="E2887" i="39" s="1"/>
  <c r="D2888" i="39"/>
  <c r="E2888" i="39" s="1"/>
  <c r="D2889" i="39"/>
  <c r="E2889" i="39" s="1"/>
  <c r="D2890" i="39"/>
  <c r="E2890" i="39" s="1"/>
  <c r="D2891" i="39"/>
  <c r="E2891" i="39" s="1"/>
  <c r="D2892" i="39"/>
  <c r="E2892" i="39" s="1"/>
  <c r="D2893" i="39"/>
  <c r="E2893" i="39" s="1"/>
  <c r="D2894" i="39"/>
  <c r="E2894" i="39" s="1"/>
  <c r="D2895" i="39"/>
  <c r="E2895" i="39" s="1"/>
  <c r="D2896" i="39"/>
  <c r="E2896" i="39" s="1"/>
  <c r="D2897" i="39"/>
  <c r="E2897" i="39" s="1"/>
  <c r="D2898" i="39"/>
  <c r="E2898" i="39" s="1"/>
  <c r="D2899" i="39"/>
  <c r="E2899" i="39" s="1"/>
  <c r="D2900" i="39"/>
  <c r="E2900" i="39" s="1"/>
  <c r="D2901" i="39"/>
  <c r="E2901" i="39" s="1"/>
  <c r="D2902" i="39"/>
  <c r="E2902" i="39" s="1"/>
  <c r="D2903" i="39"/>
  <c r="E2903" i="39" s="1"/>
  <c r="D2904" i="39"/>
  <c r="E2904" i="39" s="1"/>
  <c r="D2905" i="39"/>
  <c r="E2905" i="39" s="1"/>
  <c r="D2906" i="39"/>
  <c r="E2906" i="39" s="1"/>
  <c r="D2907" i="39"/>
  <c r="E2907" i="39" s="1"/>
  <c r="D2908" i="39"/>
  <c r="E2908" i="39" s="1"/>
  <c r="D2909" i="39"/>
  <c r="E2909" i="39" s="1"/>
  <c r="D2910" i="39"/>
  <c r="E2910" i="39" s="1"/>
  <c r="D2911" i="39"/>
  <c r="E2911" i="39" s="1"/>
  <c r="D2912" i="39"/>
  <c r="E2912" i="39" s="1"/>
  <c r="D2913" i="39"/>
  <c r="E2913" i="39" s="1"/>
  <c r="D2914" i="39"/>
  <c r="E2914" i="39" s="1"/>
  <c r="D2915" i="39"/>
  <c r="E2915" i="39" s="1"/>
  <c r="D2916" i="39"/>
  <c r="E2916" i="39" s="1"/>
  <c r="D2917" i="39"/>
  <c r="E2917" i="39" s="1"/>
  <c r="D2918" i="39"/>
  <c r="E2918" i="39" s="1"/>
  <c r="D2919" i="39"/>
  <c r="E2919" i="39" s="1"/>
  <c r="D2920" i="39"/>
  <c r="E2920" i="39" s="1"/>
  <c r="D2921" i="39"/>
  <c r="E2921" i="39" s="1"/>
  <c r="D2922" i="39"/>
  <c r="E2922" i="39" s="1"/>
  <c r="D2923" i="39"/>
  <c r="E2923" i="39" s="1"/>
  <c r="D2924" i="39"/>
  <c r="E2924" i="39" s="1"/>
  <c r="D2925" i="39"/>
  <c r="E2925" i="39" s="1"/>
  <c r="D2926" i="39"/>
  <c r="E2926" i="39" s="1"/>
  <c r="D2927" i="39"/>
  <c r="E2927" i="39" s="1"/>
  <c r="D2928" i="39"/>
  <c r="E2928" i="39" s="1"/>
  <c r="D2929" i="39"/>
  <c r="E2929" i="39" s="1"/>
  <c r="D2930" i="39"/>
  <c r="E2930" i="39" s="1"/>
  <c r="D2931" i="39"/>
  <c r="E2931" i="39" s="1"/>
  <c r="D2932" i="39"/>
  <c r="E2932" i="39" s="1"/>
  <c r="D2933" i="39"/>
  <c r="E2933" i="39" s="1"/>
  <c r="D2934" i="39"/>
  <c r="E2934" i="39" s="1"/>
  <c r="D2935" i="39"/>
  <c r="E2935" i="39" s="1"/>
  <c r="D2936" i="39"/>
  <c r="E2936" i="39" s="1"/>
  <c r="D2937" i="39"/>
  <c r="E2937" i="39" s="1"/>
  <c r="D2938" i="39"/>
  <c r="E2938" i="39" s="1"/>
  <c r="D2939" i="39"/>
  <c r="E2939" i="39" s="1"/>
  <c r="D2940" i="39"/>
  <c r="E2940" i="39" s="1"/>
  <c r="D2941" i="39"/>
  <c r="E2941" i="39" s="1"/>
  <c r="D2942" i="39"/>
  <c r="E2942" i="39" s="1"/>
  <c r="D2943" i="39"/>
  <c r="E2943" i="39" s="1"/>
  <c r="D2944" i="39"/>
  <c r="E2944" i="39" s="1"/>
  <c r="D2945" i="39"/>
  <c r="E2945" i="39" s="1"/>
  <c r="D2946" i="39"/>
  <c r="E2946" i="39" s="1"/>
  <c r="D2947" i="39"/>
  <c r="E2947" i="39" s="1"/>
  <c r="D2948" i="39"/>
  <c r="E2948" i="39" s="1"/>
  <c r="D2949" i="39"/>
  <c r="E2949" i="39" s="1"/>
  <c r="D2950" i="39"/>
  <c r="E2950" i="39" s="1"/>
  <c r="D2951" i="39"/>
  <c r="E2951" i="39" s="1"/>
  <c r="D2952" i="39"/>
  <c r="E2952" i="39" s="1"/>
  <c r="D2953" i="39"/>
  <c r="E2953" i="39" s="1"/>
  <c r="D2954" i="39"/>
  <c r="E2954" i="39" s="1"/>
  <c r="D2955" i="39"/>
  <c r="E2955" i="39" s="1"/>
  <c r="D2956" i="39"/>
  <c r="E2956" i="39" s="1"/>
  <c r="D2957" i="39"/>
  <c r="E2957" i="39" s="1"/>
  <c r="D2958" i="39"/>
  <c r="E2958" i="39" s="1"/>
  <c r="D2959" i="39"/>
  <c r="E2959" i="39" s="1"/>
  <c r="D2960" i="39"/>
  <c r="E2960" i="39" s="1"/>
  <c r="D2961" i="39"/>
  <c r="E2961" i="39" s="1"/>
  <c r="D2962" i="39"/>
  <c r="E2962" i="39" s="1"/>
  <c r="D2963" i="39"/>
  <c r="E2963" i="39" s="1"/>
  <c r="D2964" i="39"/>
  <c r="E2964" i="39" s="1"/>
  <c r="D2965" i="39"/>
  <c r="E2965" i="39" s="1"/>
  <c r="D2966" i="39"/>
  <c r="E2966" i="39" s="1"/>
  <c r="D2967" i="39"/>
  <c r="E2967" i="39" s="1"/>
  <c r="D2968" i="39"/>
  <c r="E2968" i="39" s="1"/>
  <c r="D2969" i="39"/>
  <c r="E2969" i="39" s="1"/>
  <c r="D2970" i="39"/>
  <c r="E2970" i="39" s="1"/>
  <c r="D2971" i="39"/>
  <c r="E2971" i="39" s="1"/>
  <c r="D2972" i="39"/>
  <c r="E2972" i="39" s="1"/>
  <c r="D2973" i="39"/>
  <c r="E2973" i="39" s="1"/>
  <c r="D2974" i="39"/>
  <c r="E2974" i="39" s="1"/>
  <c r="D2975" i="39"/>
  <c r="E2975" i="39" s="1"/>
  <c r="D2976" i="39"/>
  <c r="E2976" i="39" s="1"/>
  <c r="D2977" i="39"/>
  <c r="E2977" i="39" s="1"/>
  <c r="D2978" i="39"/>
  <c r="E2978" i="39"/>
  <c r="D2979" i="39"/>
  <c r="E2979" i="39" s="1"/>
  <c r="D2980" i="39"/>
  <c r="E2980" i="39" s="1"/>
  <c r="D2981" i="39"/>
  <c r="E2981" i="39" s="1"/>
  <c r="D2982" i="39"/>
  <c r="E2982" i="39" s="1"/>
  <c r="D2983" i="39"/>
  <c r="E2983" i="39" s="1"/>
  <c r="D2984" i="39"/>
  <c r="E2984" i="39" s="1"/>
  <c r="D2985" i="39"/>
  <c r="E2985" i="39" s="1"/>
  <c r="D2986" i="39"/>
  <c r="E2986" i="39" s="1"/>
  <c r="D2987" i="39"/>
  <c r="E2987" i="39" s="1"/>
  <c r="D2988" i="39"/>
  <c r="E2988" i="39" s="1"/>
  <c r="D2989" i="39"/>
  <c r="E2989" i="39" s="1"/>
  <c r="D2990" i="39"/>
  <c r="E2990" i="39" s="1"/>
  <c r="D2991" i="39"/>
  <c r="E2991" i="39" s="1"/>
  <c r="D2992" i="39"/>
  <c r="E2992" i="39" s="1"/>
  <c r="D2993" i="39"/>
  <c r="E2993" i="39" s="1"/>
  <c r="D2994" i="39"/>
  <c r="E2994" i="39" s="1"/>
  <c r="D2995" i="39"/>
  <c r="E2995" i="39" s="1"/>
  <c r="D2996" i="39"/>
  <c r="E2996" i="39" s="1"/>
  <c r="D2997" i="39"/>
  <c r="E2997" i="39" s="1"/>
  <c r="D2998" i="39"/>
  <c r="E2998" i="39" s="1"/>
  <c r="D2999" i="39"/>
  <c r="E2999" i="39" s="1"/>
  <c r="D3000" i="39"/>
  <c r="E3000" i="39" s="1"/>
  <c r="D3001" i="39"/>
  <c r="E3001" i="39" s="1"/>
  <c r="D3002" i="39"/>
  <c r="E3002" i="39" s="1"/>
  <c r="D3003" i="39"/>
  <c r="E3003" i="39" s="1"/>
  <c r="D3004" i="39"/>
  <c r="E3004" i="39" s="1"/>
  <c r="D3005" i="39"/>
  <c r="E3005" i="39" s="1"/>
  <c r="D3006" i="39"/>
  <c r="E3006" i="39" s="1"/>
  <c r="D3007" i="39"/>
  <c r="E3007" i="39" s="1"/>
  <c r="D3008" i="39"/>
  <c r="E3008" i="39" s="1"/>
  <c r="D3009" i="39"/>
  <c r="E3009" i="39" s="1"/>
  <c r="D3010" i="39"/>
  <c r="E3010" i="39" s="1"/>
  <c r="D3011" i="39"/>
  <c r="E3011" i="39" s="1"/>
  <c r="D3012" i="39"/>
  <c r="E3012" i="39" s="1"/>
  <c r="D3013" i="39"/>
  <c r="E3013" i="39" s="1"/>
  <c r="D3014" i="39"/>
  <c r="E3014" i="39" s="1"/>
  <c r="D3015" i="39"/>
  <c r="E3015" i="39" s="1"/>
  <c r="D3016" i="39"/>
  <c r="E3016" i="39" s="1"/>
  <c r="D3017" i="39"/>
  <c r="E3017" i="39" s="1"/>
  <c r="D3018" i="39"/>
  <c r="E3018" i="39" s="1"/>
  <c r="D3019" i="39"/>
  <c r="E3019" i="39" s="1"/>
  <c r="D3020" i="39"/>
  <c r="E3020" i="39" s="1"/>
  <c r="D3021" i="39"/>
  <c r="E3021" i="39" s="1"/>
  <c r="D3022" i="39"/>
  <c r="E3022" i="39" s="1"/>
  <c r="D3023" i="39"/>
  <c r="E3023" i="39" s="1"/>
  <c r="D3024" i="39"/>
  <c r="E3024" i="39" s="1"/>
  <c r="D3025" i="39"/>
  <c r="E3025" i="39" s="1"/>
  <c r="D3026" i="39"/>
  <c r="E3026" i="39" s="1"/>
  <c r="D3027" i="39"/>
  <c r="E3027" i="39" s="1"/>
  <c r="D3028" i="39"/>
  <c r="E3028" i="39" s="1"/>
  <c r="D3029" i="39"/>
  <c r="E3029" i="39" s="1"/>
  <c r="D3030" i="39"/>
  <c r="E3030" i="39" s="1"/>
  <c r="D3031" i="39"/>
  <c r="E3031" i="39" s="1"/>
  <c r="D3032" i="39"/>
  <c r="E3032" i="39" s="1"/>
  <c r="D3033" i="39"/>
  <c r="E3033" i="39" s="1"/>
  <c r="D3034" i="39"/>
  <c r="E3034" i="39" s="1"/>
  <c r="D3035" i="39"/>
  <c r="E3035" i="39" s="1"/>
  <c r="D3036" i="39"/>
  <c r="E3036" i="39" s="1"/>
  <c r="D3037" i="39"/>
  <c r="E3037" i="39" s="1"/>
  <c r="D3038" i="39"/>
  <c r="E3038" i="39" s="1"/>
  <c r="D3039" i="39"/>
  <c r="E3039" i="39" s="1"/>
  <c r="D3040" i="39"/>
  <c r="E3040" i="39" s="1"/>
  <c r="D3041" i="39"/>
  <c r="E3041" i="39" s="1"/>
  <c r="D3042" i="39"/>
  <c r="E3042" i="39" s="1"/>
  <c r="D3043" i="39"/>
  <c r="E3043" i="39" s="1"/>
  <c r="D3044" i="39"/>
  <c r="E3044" i="39" s="1"/>
  <c r="D3045" i="39"/>
  <c r="E3045" i="39" s="1"/>
  <c r="D2" i="39"/>
  <c r="E2" i="39" s="1"/>
  <c r="D3" i="39"/>
  <c r="E3" i="39" s="1"/>
  <c r="B50" i="67"/>
  <c r="B47" i="64"/>
  <c r="AD49" i="30" l="1"/>
  <c r="B29" i="68" l="1"/>
  <c r="B28" i="68" s="1"/>
  <c r="F20" i="69" l="1"/>
  <c r="F21" i="69"/>
  <c r="H23" i="50"/>
  <c r="H25" i="50"/>
  <c r="L32" i="63"/>
  <c r="D49" i="28"/>
  <c r="F22" i="70" l="1"/>
  <c r="F18" i="70"/>
  <c r="F14" i="70"/>
  <c r="F22" i="69"/>
  <c r="F30" i="69"/>
  <c r="F34" i="69"/>
  <c r="L15" i="70"/>
  <c r="L14" i="70"/>
  <c r="F19" i="69"/>
  <c r="F26" i="69"/>
  <c r="AV11" i="26"/>
  <c r="AV10" i="26"/>
  <c r="AV9" i="26"/>
  <c r="AV8" i="26"/>
  <c r="AV12" i="26"/>
  <c r="AV13" i="26"/>
  <c r="L20" i="69"/>
  <c r="L19" i="69"/>
  <c r="F34" i="64"/>
  <c r="F20" i="34"/>
  <c r="F19" i="34"/>
  <c r="F18" i="34"/>
  <c r="F17" i="36"/>
  <c r="L22" i="29"/>
  <c r="L23" i="29"/>
  <c r="L21" i="29"/>
  <c r="F29" i="67"/>
  <c r="BB11" i="26"/>
  <c r="BB8" i="26"/>
  <c r="AV18" i="26"/>
  <c r="BB10" i="26"/>
  <c r="AV20" i="26"/>
  <c r="BB9" i="26"/>
  <c r="AV17" i="26"/>
  <c r="AV19" i="26"/>
  <c r="L20" i="35"/>
  <c r="L19" i="35"/>
  <c r="AH9" i="30"/>
  <c r="AH17" i="30"/>
  <c r="AH25" i="30"/>
  <c r="L34" i="30"/>
  <c r="AH10" i="30"/>
  <c r="AH18" i="30"/>
  <c r="AH26" i="30"/>
  <c r="L33" i="30"/>
  <c r="AH22" i="30"/>
  <c r="AH11" i="30"/>
  <c r="AH19" i="30"/>
  <c r="AH27" i="30"/>
  <c r="AH12" i="30"/>
  <c r="AH20" i="30"/>
  <c r="AH28" i="30"/>
  <c r="AH13" i="30"/>
  <c r="AH21" i="30"/>
  <c r="AH8" i="30"/>
  <c r="AH14" i="30"/>
  <c r="AH15" i="30"/>
  <c r="AH23" i="30"/>
  <c r="L36" i="30"/>
  <c r="AH16" i="30"/>
  <c r="AH24" i="30"/>
  <c r="L35" i="30"/>
  <c r="L27" i="64"/>
  <c r="F32" i="28"/>
  <c r="F33" i="28"/>
  <c r="F35" i="28"/>
  <c r="L8" i="33"/>
  <c r="L10" i="33"/>
  <c r="T23" i="28" l="1"/>
  <c r="L31" i="63"/>
  <c r="L30" i="63"/>
  <c r="T24" i="28"/>
  <c r="L9" i="33"/>
  <c r="L25" i="64"/>
  <c r="L28" i="31"/>
  <c r="T25" i="28"/>
  <c r="F28" i="64"/>
  <c r="L31" i="64"/>
  <c r="L32" i="64"/>
  <c r="F34" i="28"/>
  <c r="L23" i="64"/>
  <c r="L21" i="64"/>
  <c r="L28" i="64"/>
  <c r="F14" i="33"/>
  <c r="L20" i="64"/>
  <c r="F23" i="29"/>
  <c r="L17" i="28"/>
  <c r="L19" i="64"/>
  <c r="F20" i="28"/>
  <c r="F26" i="28"/>
  <c r="F17" i="28"/>
  <c r="L25" i="28"/>
  <c r="F26" i="29"/>
  <c r="F24" i="29"/>
  <c r="L24" i="28"/>
  <c r="F28" i="28"/>
  <c r="F25" i="28"/>
  <c r="F17" i="33"/>
  <c r="F15" i="33"/>
  <c r="F27" i="28"/>
  <c r="F25" i="29"/>
  <c r="L18" i="28"/>
  <c r="F19" i="33"/>
  <c r="F22" i="29"/>
  <c r="F18" i="33"/>
  <c r="F19" i="28"/>
  <c r="F21" i="29"/>
  <c r="L26" i="64"/>
  <c r="L24" i="64"/>
  <c r="F18" i="28"/>
  <c r="L26" i="28"/>
  <c r="L19" i="28"/>
  <c r="F16" i="33"/>
  <c r="L36" i="63"/>
  <c r="L38" i="63"/>
  <c r="L37" i="63"/>
  <c r="F35" i="63"/>
  <c r="F33" i="64"/>
  <c r="L30" i="64"/>
  <c r="L22" i="64"/>
  <c r="F41" i="67"/>
  <c r="F43" i="67"/>
  <c r="F42" i="67"/>
  <c r="L37" i="64"/>
  <c r="L39" i="64"/>
  <c r="L38" i="64"/>
  <c r="L17" i="67"/>
  <c r="F23" i="67" l="1"/>
  <c r="F19" i="67"/>
  <c r="F21" i="67"/>
  <c r="F17" i="67"/>
  <c r="F24" i="67"/>
  <c r="F20" i="67"/>
  <c r="F22" i="67"/>
  <c r="F18" i="67"/>
  <c r="L40" i="26"/>
  <c r="L34" i="26"/>
  <c r="L38" i="26"/>
  <c r="F15" i="24"/>
  <c r="L36" i="26" l="1"/>
  <c r="L37" i="26"/>
  <c r="L35" i="26"/>
  <c r="L33" i="26"/>
  <c r="L32" i="26"/>
  <c r="L39" i="26"/>
  <c r="L31" i="26"/>
  <c r="A96" i="50" l="1"/>
  <c r="J96" i="50"/>
  <c r="F22" i="63"/>
  <c r="F26" i="63"/>
  <c r="F18" i="63" l="1"/>
  <c r="F24" i="63"/>
  <c r="F20" i="63"/>
  <c r="F25" i="63"/>
  <c r="F21" i="63"/>
  <c r="F23" i="63"/>
  <c r="F19" i="63"/>
  <c r="F31" i="63"/>
  <c r="F30" i="63"/>
  <c r="F29" i="64"/>
  <c r="L10" i="31" l="1"/>
  <c r="F23" i="31"/>
  <c r="F24" i="31"/>
  <c r="F25" i="31"/>
  <c r="L17" i="49" l="1"/>
  <c r="N17" i="49" s="1"/>
  <c r="L16" i="49"/>
  <c r="N16" i="49" s="1"/>
  <c r="L15" i="49"/>
  <c r="N15" i="49" s="1"/>
  <c r="L14" i="49"/>
  <c r="N14" i="49" s="1"/>
  <c r="L13" i="49"/>
  <c r="N13" i="49" s="1"/>
  <c r="B53" i="63" l="1"/>
  <c r="F15" i="64"/>
  <c r="F16" i="64"/>
  <c r="F17" i="64"/>
  <c r="F18" i="64"/>
  <c r="F19" i="64"/>
  <c r="F20" i="64"/>
  <c r="F21" i="64"/>
  <c r="F22" i="64"/>
  <c r="F23" i="64"/>
  <c r="F30" i="31"/>
  <c r="F31" i="31"/>
  <c r="F32" i="31"/>
  <c r="F33" i="31"/>
  <c r="F34" i="31"/>
  <c r="F35" i="31"/>
  <c r="F36" i="31"/>
  <c r="F38" i="31"/>
  <c r="F40" i="24"/>
  <c r="F44" i="24"/>
  <c r="F24" i="24"/>
  <c r="F26" i="24"/>
  <c r="F33" i="24"/>
  <c r="L31" i="24"/>
  <c r="T8" i="26"/>
  <c r="T9" i="26"/>
  <c r="T11" i="26"/>
  <c r="T12" i="26"/>
  <c r="AH13" i="26"/>
  <c r="AH14" i="26"/>
  <c r="AN13" i="26"/>
  <c r="AN14" i="26"/>
  <c r="AN15" i="26"/>
  <c r="F42" i="26"/>
  <c r="F44" i="26"/>
  <c r="F45" i="26"/>
  <c r="F10" i="26"/>
  <c r="F11" i="26"/>
  <c r="F14" i="26"/>
  <c r="F15" i="26"/>
  <c r="F16" i="26"/>
  <c r="F46" i="26"/>
  <c r="L10" i="26"/>
  <c r="L13" i="26"/>
  <c r="L14" i="26"/>
  <c r="L15" i="26"/>
  <c r="L17" i="26"/>
  <c r="F21" i="26"/>
  <c r="F24" i="26"/>
  <c r="F25" i="26"/>
  <c r="F26" i="26"/>
  <c r="F28" i="26"/>
  <c r="L21" i="26"/>
  <c r="L22" i="26"/>
  <c r="L25" i="26"/>
  <c r="L26" i="26"/>
  <c r="L27" i="26"/>
  <c r="F32" i="26"/>
  <c r="F34" i="26"/>
  <c r="F35" i="26"/>
  <c r="F38" i="26"/>
  <c r="L41" i="26"/>
  <c r="L42" i="26"/>
  <c r="AH19" i="26"/>
  <c r="AH20" i="26"/>
  <c r="AN20" i="26"/>
  <c r="AH25" i="26"/>
  <c r="AH26" i="26"/>
  <c r="AH28" i="26"/>
  <c r="Z8" i="26"/>
  <c r="T17" i="26"/>
  <c r="T18" i="26"/>
  <c r="F11" i="30"/>
  <c r="L29" i="30"/>
  <c r="E12" i="59"/>
  <c r="E19" i="59"/>
  <c r="E20" i="59"/>
  <c r="E25" i="59"/>
  <c r="F34" i="67"/>
  <c r="F35" i="67"/>
  <c r="L21" i="24"/>
  <c r="F34" i="24"/>
  <c r="T10" i="26"/>
  <c r="AH15" i="26"/>
  <c r="F12" i="26"/>
  <c r="F13" i="26"/>
  <c r="F17" i="26"/>
  <c r="L11" i="26"/>
  <c r="L12" i="26"/>
  <c r="L16" i="26"/>
  <c r="F22" i="26"/>
  <c r="F23" i="26"/>
  <c r="F27" i="26"/>
  <c r="L23" i="26"/>
  <c r="L24" i="26"/>
  <c r="F33" i="26"/>
  <c r="F36" i="26"/>
  <c r="F37" i="26"/>
  <c r="L43" i="26"/>
  <c r="F43" i="26"/>
  <c r="AN19" i="26"/>
  <c r="AH27" i="26"/>
  <c r="Z9" i="26"/>
  <c r="Z10" i="26"/>
  <c r="Z16" i="26"/>
  <c r="T16" i="26"/>
  <c r="F9" i="30"/>
  <c r="T10" i="27"/>
  <c r="L28" i="27"/>
  <c r="B45" i="59"/>
  <c r="F41" i="24"/>
  <c r="F42" i="24"/>
  <c r="F43" i="24"/>
  <c r="F45" i="24"/>
  <c r="F46" i="24"/>
  <c r="F29" i="31"/>
  <c r="F37" i="31"/>
  <c r="B49" i="26"/>
  <c r="P49" i="26"/>
  <c r="B49" i="33"/>
  <c r="B49" i="31"/>
  <c r="P49" i="30"/>
  <c r="B49" i="30"/>
  <c r="B49" i="35"/>
  <c r="B49" i="34"/>
  <c r="B49" i="36"/>
  <c r="F48" i="29"/>
  <c r="S49" i="28"/>
  <c r="B46" i="41"/>
  <c r="B49" i="46"/>
  <c r="B49" i="32"/>
  <c r="P49" i="27"/>
  <c r="B49" i="27"/>
  <c r="AR49" i="26"/>
  <c r="AD49" i="26"/>
  <c r="B52" i="24"/>
  <c r="D6" i="49"/>
  <c r="D5" i="49"/>
  <c r="L19" i="49"/>
  <c r="N19" i="49" s="1"/>
  <c r="L20" i="49"/>
  <c r="N20" i="49" s="1"/>
  <c r="L21" i="49"/>
  <c r="N21" i="49" s="1"/>
  <c r="L22" i="49"/>
  <c r="N22" i="49" s="1"/>
  <c r="L23" i="49"/>
  <c r="N23" i="49" s="1"/>
  <c r="L24" i="49"/>
  <c r="N24" i="49" s="1"/>
  <c r="L25" i="49"/>
  <c r="N25" i="49" s="1"/>
  <c r="L26" i="49"/>
  <c r="N26" i="49" s="1"/>
  <c r="L27" i="49"/>
  <c r="N27" i="49" s="1"/>
  <c r="L28" i="49"/>
  <c r="N28" i="49" s="1"/>
  <c r="L29" i="49"/>
  <c r="N29" i="49" s="1"/>
  <c r="L30" i="49"/>
  <c r="N30" i="49" s="1"/>
  <c r="L31" i="49"/>
  <c r="N31" i="49" s="1"/>
  <c r="L32" i="49"/>
  <c r="N32" i="49" s="1"/>
  <c r="L33" i="49"/>
  <c r="N33" i="49" s="1"/>
  <c r="L34" i="49"/>
  <c r="N34" i="49" s="1"/>
  <c r="L35" i="49"/>
  <c r="N35" i="49" s="1"/>
  <c r="L36" i="49"/>
  <c r="N36" i="49" s="1"/>
  <c r="L37" i="49"/>
  <c r="N37" i="49" s="1"/>
  <c r="L38" i="49"/>
  <c r="N38" i="49" s="1"/>
  <c r="L39" i="49"/>
  <c r="N39" i="49" s="1"/>
  <c r="L40" i="49"/>
  <c r="N40" i="49" s="1"/>
  <c r="L41" i="49"/>
  <c r="N41" i="49" s="1"/>
  <c r="L42" i="49"/>
  <c r="N42" i="49" s="1"/>
  <c r="L43" i="49"/>
  <c r="N43" i="49" s="1"/>
  <c r="L45" i="49"/>
  <c r="N45" i="49" s="1"/>
  <c r="L46" i="49"/>
  <c r="N46" i="49" s="1"/>
  <c r="L47" i="49"/>
  <c r="N47" i="49" s="1"/>
  <c r="L48" i="49"/>
  <c r="N48" i="49" s="1"/>
  <c r="L49" i="49"/>
  <c r="N49" i="49" s="1"/>
  <c r="D3" i="49"/>
  <c r="L24" i="24"/>
  <c r="L27" i="24"/>
  <c r="L18" i="49"/>
  <c r="N18" i="49" s="1"/>
  <c r="L12" i="49"/>
  <c r="N12" i="49" s="1"/>
  <c r="L44" i="49"/>
  <c r="N44" i="49" s="1"/>
  <c r="F27" i="24"/>
  <c r="L23" i="24"/>
  <c r="F18" i="41" l="1"/>
  <c r="L18" i="34"/>
  <c r="E13" i="59"/>
  <c r="L19" i="34"/>
  <c r="E17" i="59"/>
  <c r="E16" i="59"/>
  <c r="F29" i="41"/>
  <c r="L16" i="41"/>
  <c r="T20" i="30"/>
  <c r="F43" i="27"/>
  <c r="F21" i="41"/>
  <c r="F19" i="41"/>
  <c r="F34" i="27"/>
  <c r="T12" i="27"/>
  <c r="F36" i="24"/>
  <c r="F35" i="24"/>
  <c r="F26" i="41"/>
  <c r="L19" i="27"/>
  <c r="E24" i="59"/>
  <c r="F25" i="41"/>
  <c r="E27" i="59"/>
  <c r="E28" i="59"/>
  <c r="F17" i="27"/>
  <c r="F17" i="41"/>
  <c r="E23" i="59"/>
  <c r="T12" i="30"/>
  <c r="E26" i="59"/>
  <c r="E37" i="59"/>
  <c r="F14" i="46"/>
  <c r="T17" i="28"/>
  <c r="T32" i="30"/>
  <c r="L36" i="64"/>
  <c r="F40" i="67"/>
  <c r="F36" i="67"/>
  <c r="F36" i="63"/>
  <c r="F12" i="24"/>
  <c r="F28" i="41"/>
  <c r="F44" i="30"/>
  <c r="T31" i="30"/>
  <c r="T15" i="30"/>
  <c r="F25" i="30"/>
  <c r="F11" i="27"/>
  <c r="F16" i="41"/>
  <c r="F42" i="30"/>
  <c r="F24" i="30"/>
  <c r="Z10" i="30"/>
  <c r="T13" i="30"/>
  <c r="L14" i="31"/>
  <c r="L30" i="27"/>
  <c r="F41" i="27"/>
  <c r="F21" i="27"/>
  <c r="L34" i="27"/>
  <c r="T15" i="27"/>
  <c r="T8" i="27"/>
  <c r="Z17" i="28"/>
  <c r="L23" i="28"/>
  <c r="Z18" i="27"/>
  <c r="Z9" i="27"/>
  <c r="F23" i="35"/>
  <c r="T30" i="28"/>
  <c r="F9" i="27"/>
  <c r="T14" i="27"/>
  <c r="T11" i="30"/>
  <c r="F13" i="46"/>
  <c r="F26" i="27"/>
  <c r="L36" i="27"/>
  <c r="L16" i="28"/>
  <c r="L16" i="30"/>
  <c r="F15" i="46"/>
  <c r="F9" i="33"/>
  <c r="F28" i="27"/>
  <c r="F19" i="27"/>
  <c r="F36" i="27"/>
  <c r="F27" i="41"/>
  <c r="F12" i="30"/>
  <c r="L26" i="27"/>
  <c r="F14" i="32"/>
  <c r="E35" i="59"/>
  <c r="F13" i="30"/>
  <c r="E41" i="59"/>
  <c r="T18" i="28"/>
  <c r="F20" i="41"/>
  <c r="L28" i="30"/>
  <c r="Z14" i="27"/>
  <c r="E29" i="59"/>
  <c r="Z16" i="28"/>
  <c r="Z35" i="30"/>
  <c r="L17" i="41"/>
  <c r="F21" i="35"/>
  <c r="F38" i="30"/>
  <c r="E39" i="59"/>
  <c r="E31" i="59"/>
  <c r="L15" i="31"/>
  <c r="F16" i="27"/>
  <c r="Z18" i="28"/>
  <c r="T22" i="30"/>
  <c r="T16" i="28"/>
  <c r="T9" i="30"/>
  <c r="L43" i="27"/>
  <c r="L16" i="31"/>
  <c r="L41" i="27"/>
  <c r="L17" i="27"/>
  <c r="F19" i="35"/>
  <c r="F40" i="30"/>
  <c r="F27" i="30"/>
  <c r="L18" i="41"/>
  <c r="L19" i="24"/>
  <c r="F25" i="24"/>
  <c r="L25" i="24"/>
  <c r="F19" i="24"/>
  <c r="F22" i="24"/>
  <c r="F20" i="24"/>
  <c r="F23" i="24"/>
  <c r="F32" i="24"/>
  <c r="L26" i="24"/>
  <c r="L22" i="24"/>
  <c r="L20" i="24"/>
  <c r="F31" i="24"/>
  <c r="F21" i="24"/>
  <c r="E15" i="59"/>
  <c r="F45" i="30"/>
  <c r="T24" i="30"/>
  <c r="F31" i="41"/>
  <c r="E38" i="59"/>
  <c r="E34" i="59"/>
  <c r="E30" i="59"/>
  <c r="E22" i="59"/>
  <c r="E18" i="59"/>
  <c r="E14" i="59"/>
  <c r="L27" i="27"/>
  <c r="F27" i="27"/>
  <c r="F42" i="27"/>
  <c r="L42" i="27"/>
  <c r="L20" i="27"/>
  <c r="L16" i="27"/>
  <c r="F18" i="27"/>
  <c r="F10" i="27"/>
  <c r="F35" i="27"/>
  <c r="L35" i="27"/>
  <c r="Z10" i="27"/>
  <c r="T16" i="27"/>
  <c r="T13" i="27"/>
  <c r="T9" i="27"/>
  <c r="F16" i="28"/>
  <c r="F22" i="35"/>
  <c r="F24" i="35"/>
  <c r="F24" i="28"/>
  <c r="F17" i="34"/>
  <c r="L17" i="34"/>
  <c r="F47" i="30"/>
  <c r="F43" i="30"/>
  <c r="F39" i="30"/>
  <c r="Z31" i="30"/>
  <c r="L27" i="30"/>
  <c r="F31" i="30"/>
  <c r="F30" i="30"/>
  <c r="L10" i="30"/>
  <c r="Z23" i="30"/>
  <c r="F20" i="30"/>
  <c r="Z15" i="30"/>
  <c r="T30" i="30"/>
  <c r="T14" i="30"/>
  <c r="T10" i="30"/>
  <c r="F30" i="41"/>
  <c r="F13" i="24"/>
  <c r="T35" i="30"/>
  <c r="E33" i="59"/>
  <c r="E21" i="59"/>
  <c r="F27" i="64"/>
  <c r="F14" i="24"/>
  <c r="E40" i="59"/>
  <c r="E36" i="59"/>
  <c r="E32" i="59"/>
  <c r="F10" i="33"/>
  <c r="F8" i="33"/>
  <c r="T18" i="27"/>
  <c r="L29" i="27"/>
  <c r="L25" i="27"/>
  <c r="F25" i="27"/>
  <c r="L44" i="27"/>
  <c r="L18" i="27"/>
  <c r="F20" i="27"/>
  <c r="F8" i="27"/>
  <c r="L37" i="27"/>
  <c r="Z8" i="27"/>
  <c r="T11" i="27"/>
  <c r="T17" i="27"/>
  <c r="F13" i="32"/>
  <c r="F20" i="35"/>
  <c r="T29" i="28"/>
  <c r="Z24" i="30"/>
  <c r="F41" i="30"/>
  <c r="F8" i="30"/>
  <c r="Z36" i="30"/>
  <c r="F34" i="30"/>
  <c r="Z29" i="30"/>
  <c r="T25" i="30"/>
  <c r="T16" i="30"/>
  <c r="T8" i="30"/>
  <c r="T29" i="30"/>
  <c r="Z30" i="30"/>
  <c r="T36" i="30"/>
  <c r="T33" i="30"/>
  <c r="T34" i="30"/>
  <c r="L22" i="30"/>
  <c r="F10" i="30"/>
  <c r="T37" i="30"/>
  <c r="F26" i="30"/>
  <c r="F29" i="30"/>
  <c r="F18" i="30"/>
  <c r="F17" i="30"/>
  <c r="Z9" i="30"/>
  <c r="F33" i="30"/>
  <c r="Z16" i="30"/>
  <c r="Z12" i="30"/>
  <c r="L8" i="30"/>
  <c r="Z22" i="30"/>
  <c r="Z20" i="30"/>
  <c r="L23" i="30"/>
  <c r="L20" i="30"/>
  <c r="F46" i="30"/>
  <c r="L21" i="30"/>
  <c r="Z13" i="30"/>
  <c r="L15" i="30"/>
  <c r="T21" i="30"/>
  <c r="Z8" i="30"/>
  <c r="L9" i="30"/>
  <c r="Z21" i="30"/>
  <c r="F19" i="30"/>
  <c r="Z11" i="30"/>
  <c r="T23" i="30"/>
  <c r="Z37" i="30"/>
  <c r="F32" i="30"/>
  <c r="F28" i="30"/>
  <c r="L14" i="30"/>
  <c r="Z14" i="30"/>
  <c r="F15" i="31"/>
  <c r="F11" i="31"/>
  <c r="L21" i="31"/>
  <c r="F17" i="31"/>
  <c r="F13" i="31"/>
  <c r="F9" i="31"/>
  <c r="L23" i="31"/>
  <c r="L9" i="31"/>
  <c r="F16" i="31"/>
  <c r="F12" i="31"/>
  <c r="F8" i="31"/>
  <c r="L22" i="31"/>
  <c r="L8" i="31"/>
  <c r="F18" i="31"/>
  <c r="F14" i="31"/>
  <c r="F10" i="31"/>
  <c r="N50" i="49"/>
</calcChain>
</file>

<file path=xl/sharedStrings.xml><?xml version="1.0" encoding="utf-8"?>
<sst xmlns="http://schemas.openxmlformats.org/spreadsheetml/2006/main" count="10655" uniqueCount="2716">
  <si>
    <t>A156C</t>
  </si>
  <si>
    <t>A206C</t>
  </si>
  <si>
    <t>A256C</t>
  </si>
  <si>
    <t>A306C</t>
  </si>
  <si>
    <t>ANGLE</t>
  </si>
  <si>
    <t>B20</t>
  </si>
  <si>
    <t>200 DIA</t>
  </si>
  <si>
    <t>B25</t>
  </si>
  <si>
    <t>250 DIA</t>
  </si>
  <si>
    <t>B2W15</t>
  </si>
  <si>
    <t>150 DIA</t>
  </si>
  <si>
    <t>B2W20</t>
  </si>
  <si>
    <t>B30</t>
  </si>
  <si>
    <t>300 DIA</t>
  </si>
  <si>
    <t>D12</t>
  </si>
  <si>
    <t>RND20</t>
  </si>
  <si>
    <t>RND25</t>
  </si>
  <si>
    <t>RND30</t>
  </si>
  <si>
    <t>CA3-RFWS</t>
  </si>
  <si>
    <t>CA3-PSDS</t>
  </si>
  <si>
    <t>CA3-SAS</t>
  </si>
  <si>
    <t>PSU-DC</t>
  </si>
  <si>
    <t>PSU-AC</t>
  </si>
  <si>
    <t>CABLE 10M DC EXT</t>
  </si>
  <si>
    <t>BET2</t>
  </si>
  <si>
    <t>BET3</t>
  </si>
  <si>
    <t>BET4</t>
  </si>
  <si>
    <t>BET5</t>
  </si>
  <si>
    <t>Perth</t>
  </si>
  <si>
    <t>Advantage Air AUST Pty Ltd</t>
  </si>
  <si>
    <t>A.B.N.: 77 056 510 555</t>
  </si>
  <si>
    <t>Australia</t>
  </si>
  <si>
    <t>Brisbane</t>
  </si>
  <si>
    <t>Advantage Air (QLD) Pty Ltd</t>
  </si>
  <si>
    <t>Eagle Farm, Queensland 4009</t>
  </si>
  <si>
    <t>Fax: (+617) 3268 2366</t>
  </si>
  <si>
    <t>CA3-WTS</t>
  </si>
  <si>
    <t>FA</t>
  </si>
  <si>
    <t>PR</t>
  </si>
  <si>
    <t>DT1780</t>
  </si>
  <si>
    <t>D18</t>
  </si>
  <si>
    <t>WDTA</t>
  </si>
  <si>
    <t>WDTS</t>
  </si>
  <si>
    <t>WDGA</t>
  </si>
  <si>
    <t>WDGS</t>
  </si>
  <si>
    <t>WDBA</t>
  </si>
  <si>
    <t>WDBS</t>
  </si>
  <si>
    <t>WDGYA</t>
  </si>
  <si>
    <t>WDGYS</t>
  </si>
  <si>
    <t>B3</t>
  </si>
  <si>
    <t>B4</t>
  </si>
  <si>
    <t>D24</t>
  </si>
  <si>
    <t>DEL</t>
  </si>
  <si>
    <t>DJ15</t>
  </si>
  <si>
    <t>RAB9045</t>
  </si>
  <si>
    <t>EA30A</t>
  </si>
  <si>
    <t>EA320</t>
  </si>
  <si>
    <t>EA325</t>
  </si>
  <si>
    <t>EA330</t>
  </si>
  <si>
    <t>EA335</t>
  </si>
  <si>
    <t>EA340</t>
  </si>
  <si>
    <t>EA345</t>
  </si>
  <si>
    <t>EA350</t>
  </si>
  <si>
    <t>EA3I20</t>
  </si>
  <si>
    <t>EA3I25</t>
  </si>
  <si>
    <t>EA3I30</t>
  </si>
  <si>
    <t>EA3I35</t>
  </si>
  <si>
    <t>EA3I40</t>
  </si>
  <si>
    <t>EA3I45</t>
  </si>
  <si>
    <t>EA3I50</t>
  </si>
  <si>
    <t>EA420</t>
  </si>
  <si>
    <t>DT1290</t>
  </si>
  <si>
    <t>EA425</t>
  </si>
  <si>
    <t>EA430</t>
  </si>
  <si>
    <t>EA435</t>
  </si>
  <si>
    <t>EA440</t>
  </si>
  <si>
    <t>EA445</t>
  </si>
  <si>
    <t>EA450</t>
  </si>
  <si>
    <t>EA4I20</t>
  </si>
  <si>
    <t>EA4I25</t>
  </si>
  <si>
    <t>EA4I30</t>
  </si>
  <si>
    <t>EA4I35</t>
  </si>
  <si>
    <t>EA4I40</t>
  </si>
  <si>
    <t>EA4I45</t>
  </si>
  <si>
    <t>EA4I50</t>
  </si>
  <si>
    <t>EA525</t>
  </si>
  <si>
    <t>EA530</t>
  </si>
  <si>
    <t>EA535</t>
  </si>
  <si>
    <t>EA540</t>
  </si>
  <si>
    <t>EA545</t>
  </si>
  <si>
    <t>EA550</t>
  </si>
  <si>
    <t>EA5I25</t>
  </si>
  <si>
    <t>EA5I30</t>
  </si>
  <si>
    <t>EA5I35</t>
  </si>
  <si>
    <t>EA5I40</t>
  </si>
  <si>
    <t>EA5I45</t>
  </si>
  <si>
    <t>EA5I50</t>
  </si>
  <si>
    <t>ADM24S</t>
  </si>
  <si>
    <t>ZC</t>
  </si>
  <si>
    <t>VAVKIT</t>
  </si>
  <si>
    <t>TEMPPROBE</t>
  </si>
  <si>
    <t>CEMOD20</t>
  </si>
  <si>
    <t>CEMOD25</t>
  </si>
  <si>
    <t>CEMOD30</t>
  </si>
  <si>
    <t>CEMD20</t>
  </si>
  <si>
    <t>CEMD25</t>
  </si>
  <si>
    <t>CEMD30</t>
  </si>
  <si>
    <t>N2WL20</t>
  </si>
  <si>
    <t>N2WL25</t>
  </si>
  <si>
    <t>N2WL30</t>
  </si>
  <si>
    <t>N2WS15</t>
  </si>
  <si>
    <t>N3020</t>
  </si>
  <si>
    <t>N3025</t>
  </si>
  <si>
    <t>SLE2WL</t>
  </si>
  <si>
    <t>N4030</t>
  </si>
  <si>
    <t>N4035</t>
  </si>
  <si>
    <t>N4040</t>
  </si>
  <si>
    <t>N5440</t>
  </si>
  <si>
    <t>PS-L</t>
  </si>
  <si>
    <t>N5445</t>
  </si>
  <si>
    <t>N5450</t>
  </si>
  <si>
    <t>NUT</t>
  </si>
  <si>
    <t>PC</t>
  </si>
  <si>
    <t>LIN</t>
  </si>
  <si>
    <t>LIN20</t>
  </si>
  <si>
    <t>LIN25</t>
  </si>
  <si>
    <t>MA5018</t>
  </si>
  <si>
    <t>MA5024</t>
  </si>
  <si>
    <t>PUR7555B</t>
  </si>
  <si>
    <t>FIL7555CD</t>
  </si>
  <si>
    <t>FIL7555CE</t>
  </si>
  <si>
    <t>ST303</t>
  </si>
  <si>
    <t>ST304</t>
  </si>
  <si>
    <t>ST60MET4</t>
  </si>
  <si>
    <t>WBA</t>
  </si>
  <si>
    <t>WDTB</t>
  </si>
  <si>
    <t>WDGB</t>
  </si>
  <si>
    <t>WDBB</t>
  </si>
  <si>
    <t>WDGYB</t>
  </si>
  <si>
    <t>WPS</t>
  </si>
  <si>
    <t>DT1590</t>
  </si>
  <si>
    <t>SAS</t>
  </si>
  <si>
    <t>SAL</t>
  </si>
  <si>
    <t>SAT</t>
  </si>
  <si>
    <t>RAS</t>
  </si>
  <si>
    <t>RAL</t>
  </si>
  <si>
    <t>FIL9040CD</t>
  </si>
  <si>
    <t>FIL9040CE</t>
  </si>
  <si>
    <t>FIL9040FE</t>
  </si>
  <si>
    <t>FIL1260CD</t>
  </si>
  <si>
    <t>FIL1260CE</t>
  </si>
  <si>
    <t>FIL1260FE</t>
  </si>
  <si>
    <t>EASTART</t>
  </si>
  <si>
    <t>HRAGK</t>
  </si>
  <si>
    <t>EA230</t>
  </si>
  <si>
    <t>EA235</t>
  </si>
  <si>
    <t>EA240</t>
  </si>
  <si>
    <t>EA245</t>
  </si>
  <si>
    <t>EA250</t>
  </si>
  <si>
    <t>EA255</t>
  </si>
  <si>
    <t>RAM</t>
  </si>
  <si>
    <t>SAM</t>
  </si>
  <si>
    <t>SATL</t>
  </si>
  <si>
    <t>EA3I55</t>
  </si>
  <si>
    <t>EA4I55</t>
  </si>
  <si>
    <t>EA5I55</t>
  </si>
  <si>
    <t>SUN</t>
  </si>
  <si>
    <t>SLE5455</t>
  </si>
  <si>
    <t>SLF5455</t>
  </si>
  <si>
    <t>SL5455</t>
  </si>
  <si>
    <t>PUR9040B</t>
  </si>
  <si>
    <t>PUR1260B</t>
  </si>
  <si>
    <t>RAB1155</t>
  </si>
  <si>
    <t>N3030</t>
  </si>
  <si>
    <t>ROD</t>
  </si>
  <si>
    <t>SC15</t>
  </si>
  <si>
    <t>SC20</t>
  </si>
  <si>
    <t>SC25</t>
  </si>
  <si>
    <t>SC30</t>
  </si>
  <si>
    <t>SC35</t>
  </si>
  <si>
    <t>SC40</t>
  </si>
  <si>
    <t>SC45</t>
  </si>
  <si>
    <t>SC50</t>
  </si>
  <si>
    <t>SC55</t>
  </si>
  <si>
    <t>SIL</t>
  </si>
  <si>
    <t>SL2WL</t>
  </si>
  <si>
    <t>SL2WL20</t>
  </si>
  <si>
    <t>SL2WL25</t>
  </si>
  <si>
    <t>SL2WL30</t>
  </si>
  <si>
    <t>SL2WS</t>
  </si>
  <si>
    <t>SL2WS15</t>
  </si>
  <si>
    <t>SL2WS20</t>
  </si>
  <si>
    <t>SL30</t>
  </si>
  <si>
    <t>SL3020</t>
  </si>
  <si>
    <t>SL3025</t>
  </si>
  <si>
    <t>SL3030</t>
  </si>
  <si>
    <t>SL40</t>
  </si>
  <si>
    <t>SL4020</t>
  </si>
  <si>
    <t>SL4025</t>
  </si>
  <si>
    <t>SL4030</t>
  </si>
  <si>
    <t>SL4035</t>
  </si>
  <si>
    <t>SL4040</t>
  </si>
  <si>
    <t>SL54</t>
  </si>
  <si>
    <t>SL5440</t>
  </si>
  <si>
    <t>SL5445</t>
  </si>
  <si>
    <t>SL5450</t>
  </si>
  <si>
    <t>SLE2WL25</t>
  </si>
  <si>
    <t>SLE2WL30</t>
  </si>
  <si>
    <t>SLE2WS</t>
  </si>
  <si>
    <t>SLE2WS20</t>
  </si>
  <si>
    <t>SLE30</t>
  </si>
  <si>
    <t>SLE3020</t>
  </si>
  <si>
    <t>SLE3025</t>
  </si>
  <si>
    <t>SLE3030</t>
  </si>
  <si>
    <t>SLE40</t>
  </si>
  <si>
    <t>SLE4020</t>
  </si>
  <si>
    <t>SLE4025</t>
  </si>
  <si>
    <t>SLE4030</t>
  </si>
  <si>
    <t>SLE4035</t>
  </si>
  <si>
    <t>SLE4040</t>
  </si>
  <si>
    <t>SLE54</t>
  </si>
  <si>
    <t>SLE5440</t>
  </si>
  <si>
    <t>SLE5445</t>
  </si>
  <si>
    <t>SLE5450</t>
  </si>
  <si>
    <t>SLF2WL</t>
  </si>
  <si>
    <t>SLF2WL20</t>
  </si>
  <si>
    <t>SLF2WL25</t>
  </si>
  <si>
    <t>SLF2WL30</t>
  </si>
  <si>
    <t>SLF2WS</t>
  </si>
  <si>
    <t>SLF2WS15</t>
  </si>
  <si>
    <t>SLF2WS20</t>
  </si>
  <si>
    <t>SLF30</t>
  </si>
  <si>
    <t>SLF3020</t>
  </si>
  <si>
    <t>SLF3025</t>
  </si>
  <si>
    <t>SLF3030</t>
  </si>
  <si>
    <t>SLF40</t>
  </si>
  <si>
    <t>SLF4020</t>
  </si>
  <si>
    <t>SLF4025</t>
  </si>
  <si>
    <t>SLF4030</t>
  </si>
  <si>
    <t>SLF4035</t>
  </si>
  <si>
    <t>SLF4040</t>
  </si>
  <si>
    <t>SLF54</t>
  </si>
  <si>
    <t>SLF5440</t>
  </si>
  <si>
    <t>SLF5445</t>
  </si>
  <si>
    <t>SLF5450</t>
  </si>
  <si>
    <t>TH12</t>
  </si>
  <si>
    <t>TH12P</t>
  </si>
  <si>
    <t>TH18</t>
  </si>
  <si>
    <t>TH18P</t>
  </si>
  <si>
    <t>DU</t>
  </si>
  <si>
    <t>DM</t>
  </si>
  <si>
    <t>FM</t>
  </si>
  <si>
    <t>SU</t>
  </si>
  <si>
    <t>EA</t>
  </si>
  <si>
    <t>EAY</t>
  </si>
  <si>
    <t>SL</t>
  </si>
  <si>
    <t>DL</t>
  </si>
  <si>
    <t>SPRING</t>
  </si>
  <si>
    <t>TH24</t>
  </si>
  <si>
    <t>TH24P</t>
  </si>
  <si>
    <t>UPOV</t>
  </si>
  <si>
    <t>WP</t>
  </si>
  <si>
    <t>WR5010</t>
  </si>
  <si>
    <t>WR5017</t>
  </si>
  <si>
    <t>WR6010</t>
  </si>
  <si>
    <t>WR6017</t>
  </si>
  <si>
    <t>5AC406</t>
  </si>
  <si>
    <t>ADM</t>
  </si>
  <si>
    <t>PD</t>
  </si>
  <si>
    <t>CC15</t>
  </si>
  <si>
    <t>CC20</t>
  </si>
  <si>
    <t>CC25</t>
  </si>
  <si>
    <t>CC30</t>
  </si>
  <si>
    <t>CC35</t>
  </si>
  <si>
    <t>350 DIA</t>
  </si>
  <si>
    <t>CC40</t>
  </si>
  <si>
    <t>400 DIA</t>
  </si>
  <si>
    <t>CC45</t>
  </si>
  <si>
    <t>450 DIA</t>
  </si>
  <si>
    <t>CC50</t>
  </si>
  <si>
    <t>500 DIA</t>
  </si>
  <si>
    <t>CC55</t>
  </si>
  <si>
    <t>550 DIA</t>
  </si>
  <si>
    <t>HRAG</t>
  </si>
  <si>
    <t>HRAGMF</t>
  </si>
  <si>
    <t>EADA</t>
  </si>
  <si>
    <t>EABLANK</t>
  </si>
  <si>
    <t>DOUBLE ADAPTOR</t>
  </si>
  <si>
    <t>EMD35</t>
  </si>
  <si>
    <t>EMD40</t>
  </si>
  <si>
    <t>EMOD35</t>
  </si>
  <si>
    <t>EMOD40</t>
  </si>
  <si>
    <t>VAV3-MC</t>
  </si>
  <si>
    <t>ZS3-MC</t>
  </si>
  <si>
    <t>ZS3-TSP</t>
  </si>
  <si>
    <t>F2PC</t>
  </si>
  <si>
    <t>F3P</t>
  </si>
  <si>
    <t>F3PC</t>
  </si>
  <si>
    <t>ERE25</t>
  </si>
  <si>
    <t>ERE30</t>
  </si>
  <si>
    <t>ERE35</t>
  </si>
  <si>
    <t>ERE40</t>
  </si>
  <si>
    <t>EA2I20</t>
  </si>
  <si>
    <t>EA2I25</t>
  </si>
  <si>
    <t>EA2I30</t>
  </si>
  <si>
    <t>EA2I35</t>
  </si>
  <si>
    <t>EA2I40</t>
  </si>
  <si>
    <t>EA2I45</t>
  </si>
  <si>
    <t>EA2I50</t>
  </si>
  <si>
    <t>EA2I55</t>
  </si>
  <si>
    <t>ZS2K2</t>
  </si>
  <si>
    <t>ZS2K3</t>
  </si>
  <si>
    <t>ZS2K4</t>
  </si>
  <si>
    <t>ZS2K5</t>
  </si>
  <si>
    <t>ZS2K6</t>
  </si>
  <si>
    <t>ZS2CB</t>
  </si>
  <si>
    <t>ZS2CP</t>
  </si>
  <si>
    <t>RD156</t>
  </si>
  <si>
    <t>RD206</t>
  </si>
  <si>
    <t>RD256</t>
  </si>
  <si>
    <t>RD306</t>
  </si>
  <si>
    <t>RD356</t>
  </si>
  <si>
    <t>RD406</t>
  </si>
  <si>
    <t>RD456</t>
  </si>
  <si>
    <t>RD506</t>
  </si>
  <si>
    <t>PCHI20</t>
  </si>
  <si>
    <t>PCHI25</t>
  </si>
  <si>
    <t>PCHI30</t>
  </si>
  <si>
    <t>54AD</t>
  </si>
  <si>
    <t>HANGING STRAP</t>
  </si>
  <si>
    <t>DJ20</t>
  </si>
  <si>
    <t>DJ25</t>
  </si>
  <si>
    <t>DJ30</t>
  </si>
  <si>
    <t>DJ35</t>
  </si>
  <si>
    <t>DJ40</t>
  </si>
  <si>
    <t>DJ45</t>
  </si>
  <si>
    <t>DJ50</t>
  </si>
  <si>
    <t>DJ55</t>
  </si>
  <si>
    <t>DRG15</t>
  </si>
  <si>
    <t>DRG20</t>
  </si>
  <si>
    <t>DRG25</t>
  </si>
  <si>
    <t>DRG30</t>
  </si>
  <si>
    <t>DT</t>
  </si>
  <si>
    <t>DT1180</t>
  </si>
  <si>
    <t>DT1480</t>
  </si>
  <si>
    <t>EA20A</t>
  </si>
  <si>
    <t>EA25A</t>
  </si>
  <si>
    <t>PA4</t>
  </si>
  <si>
    <t>DELO</t>
  </si>
  <si>
    <t>PUR1260F</t>
  </si>
  <si>
    <t>PUR7555F</t>
  </si>
  <si>
    <t>PUR9040F</t>
  </si>
  <si>
    <t>TS</t>
  </si>
  <si>
    <t>CLIP24</t>
  </si>
  <si>
    <t>BLIN20</t>
  </si>
  <si>
    <t>BLIN25</t>
  </si>
  <si>
    <t>BLING</t>
  </si>
  <si>
    <t>RAB9050</t>
  </si>
  <si>
    <t>RAG9050</t>
  </si>
  <si>
    <t>CABLE25RED</t>
  </si>
  <si>
    <t>EA455</t>
  </si>
  <si>
    <t>EA555</t>
  </si>
  <si>
    <t>EA355</t>
  </si>
  <si>
    <t>SSRV</t>
  </si>
  <si>
    <t>STRAP</t>
  </si>
  <si>
    <t>TBAD</t>
  </si>
  <si>
    <t>ADM24GREENP</t>
  </si>
  <si>
    <t>BULL</t>
  </si>
  <si>
    <t>RAB5555</t>
  </si>
  <si>
    <t>RAG1155</t>
  </si>
  <si>
    <t>RAG5555</t>
  </si>
  <si>
    <t>RB30</t>
  </si>
  <si>
    <t>RB45</t>
  </si>
  <si>
    <t>RB50</t>
  </si>
  <si>
    <t>RB5010</t>
  </si>
  <si>
    <t>RB57</t>
  </si>
  <si>
    <t>RB60</t>
  </si>
  <si>
    <t>RB6010</t>
  </si>
  <si>
    <t>SLE2WS15</t>
  </si>
  <si>
    <t>RAB9040</t>
  </si>
  <si>
    <t>RAB9055</t>
  </si>
  <si>
    <t>CLIPS</t>
  </si>
  <si>
    <t>SET2</t>
  </si>
  <si>
    <t>SET3</t>
  </si>
  <si>
    <t>SET4</t>
  </si>
  <si>
    <t>LET2</t>
  </si>
  <si>
    <t>SLE2WL20</t>
  </si>
  <si>
    <t>EA6I25</t>
  </si>
  <si>
    <t>EA6I30</t>
  </si>
  <si>
    <t>EA6I35</t>
  </si>
  <si>
    <t>EA6I40</t>
  </si>
  <si>
    <t>EA6I45</t>
  </si>
  <si>
    <t>EA6I50</t>
  </si>
  <si>
    <t>EA6I55</t>
  </si>
  <si>
    <t>BET6</t>
  </si>
  <si>
    <t>EA625</t>
  </si>
  <si>
    <t>EA630</t>
  </si>
  <si>
    <t>EA635</t>
  </si>
  <si>
    <t>EA640</t>
  </si>
  <si>
    <t>EA645</t>
  </si>
  <si>
    <t>EA650</t>
  </si>
  <si>
    <t>EA655</t>
  </si>
  <si>
    <t>5AC20</t>
  </si>
  <si>
    <t>5AC30</t>
  </si>
  <si>
    <t>5AC50</t>
  </si>
  <si>
    <t>Flexible Duct</t>
  </si>
  <si>
    <t>Exactair Regulators</t>
  </si>
  <si>
    <t>Sundries</t>
  </si>
  <si>
    <t>Metal Diffusion</t>
  </si>
  <si>
    <t>Streemline Diffusers</t>
  </si>
  <si>
    <t>Date:</t>
  </si>
  <si>
    <t>Silhouette</t>
  </si>
  <si>
    <t>Code</t>
  </si>
  <si>
    <t>Description</t>
  </si>
  <si>
    <t>Price</t>
  </si>
  <si>
    <t>150 DIA 6M</t>
  </si>
  <si>
    <t>200 DIA 6M</t>
  </si>
  <si>
    <t>250 DIA 6M</t>
  </si>
  <si>
    <t>300 DIA 6M</t>
  </si>
  <si>
    <t>350 DIA 6M</t>
  </si>
  <si>
    <t>400 DIA 6M</t>
  </si>
  <si>
    <t>450 DIA 6M</t>
  </si>
  <si>
    <t>500 DIA 6M</t>
  </si>
  <si>
    <t>150 DIA 3M</t>
  </si>
  <si>
    <t>200 DIA 3M</t>
  </si>
  <si>
    <t>250 DIA 3M</t>
  </si>
  <si>
    <t>300 DIA 3M</t>
  </si>
  <si>
    <t>350 DIA 3M</t>
  </si>
  <si>
    <t>400 DIA 3M</t>
  </si>
  <si>
    <t>450 DIA 3M</t>
  </si>
  <si>
    <t>500 DIA 3M</t>
  </si>
  <si>
    <t>550 DIA 3M</t>
  </si>
  <si>
    <t>RD55</t>
  </si>
  <si>
    <t>200 DIA INLET 2 OUTLET</t>
  </si>
  <si>
    <t>250 DIA INLET 2 OUTLET</t>
  </si>
  <si>
    <t>300 DIA INLET 2 OUTLET</t>
  </si>
  <si>
    <t>350 DIA INLET 2 OUTLET</t>
  </si>
  <si>
    <t>400 DIA INLET 2 OUTLET</t>
  </si>
  <si>
    <t>450 DIA INLET 2 OUTLET</t>
  </si>
  <si>
    <t>500 DIA INLET 2 OUTLET</t>
  </si>
  <si>
    <t>550 DIA INLET 2 OUTLET</t>
  </si>
  <si>
    <t>200 DIA INLET 3 OUTLET</t>
  </si>
  <si>
    <t>250 DIA INLET 3 OUTLET</t>
  </si>
  <si>
    <t>300 DIA INLET 3 OUTLET</t>
  </si>
  <si>
    <t>350 DIA INLET 3 OUTLET</t>
  </si>
  <si>
    <t>400 DIA INLET 3 OUTLET</t>
  </si>
  <si>
    <t>450 DIA INLET 3 OUTLET</t>
  </si>
  <si>
    <t>500 DIA INLET 3 OUTLET</t>
  </si>
  <si>
    <t>550 DIA INLET 3 OUTLET</t>
  </si>
  <si>
    <t>250 DIA INLET 4 OUTLET</t>
  </si>
  <si>
    <t>200 DIA INLET 4 OUTLET</t>
  </si>
  <si>
    <t>300 DIA INLET 4 OUTLET</t>
  </si>
  <si>
    <t>350 DIA INLET 4 OUTLET</t>
  </si>
  <si>
    <t>400 DIA INLET 4 OUTLET</t>
  </si>
  <si>
    <t>450 DIA INLET 4 OUTLET</t>
  </si>
  <si>
    <t>500 DIA INLET 4 OUTLET</t>
  </si>
  <si>
    <t>550 DIA INLET 4 OUTLET</t>
  </si>
  <si>
    <t>250 DIA INLET 6 OUTLET</t>
  </si>
  <si>
    <t>300 DIA INLET 6 OUTLET</t>
  </si>
  <si>
    <t>350 DIA INLET 6 OUTLET</t>
  </si>
  <si>
    <t>400 DIA INLET 6 OUTLET</t>
  </si>
  <si>
    <t>450 DIA INLET 6 OUTLET</t>
  </si>
  <si>
    <t>500 DIA INLET 6 OUTLET</t>
  </si>
  <si>
    <t>550 DIA INLET 6 OUTLET</t>
  </si>
  <si>
    <t>250 DIA INLET 5 OUTLET</t>
  </si>
  <si>
    <t>300 DIA INLET 5 OUTLET</t>
  </si>
  <si>
    <t>350 DIA INLET 5 OUTLET</t>
  </si>
  <si>
    <t>400 DIA INLET 5 OUTLET</t>
  </si>
  <si>
    <t>450 DIA INLET 5 OUTLET</t>
  </si>
  <si>
    <t>500 DIA INLET 5 OUTLET</t>
  </si>
  <si>
    <t>550 DIA INLET 5 OUTLET</t>
  </si>
  <si>
    <t>6 Outlet Insulated</t>
  </si>
  <si>
    <t>2 Outlet Insulated</t>
  </si>
  <si>
    <t>3 Outlet Insulated</t>
  </si>
  <si>
    <t>4 Outlet Insulated</t>
  </si>
  <si>
    <t>5 Outlet Insulated</t>
  </si>
  <si>
    <t>EADAB</t>
  </si>
  <si>
    <t>FET2</t>
  </si>
  <si>
    <t>FET3</t>
  </si>
  <si>
    <t>FET4</t>
  </si>
  <si>
    <r>
      <t xml:space="preserve">Note: </t>
    </r>
    <r>
      <rPr>
        <sz val="8"/>
        <color indexed="8"/>
        <rFont val="Arial"/>
        <family val="2"/>
      </rPr>
      <t>For systems larger than 10kw, SET transitions are not recommended</t>
    </r>
  </si>
  <si>
    <t>2 OUTLETS</t>
  </si>
  <si>
    <t>3 OUTLETS</t>
  </si>
  <si>
    <t>4 OUTLETS</t>
  </si>
  <si>
    <t>5 OUTLETS</t>
  </si>
  <si>
    <t>6 OUTLETS</t>
  </si>
  <si>
    <t>EADN</t>
  </si>
  <si>
    <t>EADNL</t>
  </si>
  <si>
    <t>DAY NITE FITTING SMALL</t>
  </si>
  <si>
    <t>DAY NITE FITTING LARGE</t>
  </si>
  <si>
    <t>BLANK PLATE FOR EA</t>
  </si>
  <si>
    <t>SINGLE ADAPTOR</t>
  </si>
  <si>
    <t>200 DIA EA SPIGOT</t>
  </si>
  <si>
    <t>250 DIA EA SPIGOT</t>
  </si>
  <si>
    <t>300 DIA EA SPIGOT</t>
  </si>
  <si>
    <t xml:space="preserve">200 DIA </t>
  </si>
  <si>
    <t>250 DIA TO 200 DIA</t>
  </si>
  <si>
    <t>300 DIA TO 250 DIA</t>
  </si>
  <si>
    <t>350 DIA TO 300 DIA</t>
  </si>
  <si>
    <t>400 DIA TO 350 DIA</t>
  </si>
  <si>
    <t>MISCELLANEOUS</t>
  </si>
  <si>
    <t>N5455</t>
  </si>
  <si>
    <t>360*360 Adjustable Blades</t>
  </si>
  <si>
    <t>280*280 Adjustable Blades</t>
  </si>
  <si>
    <t>540*360 Adjustable Blades</t>
  </si>
  <si>
    <t>Security Relief Vent</t>
  </si>
  <si>
    <t>280*280 Fixed Blades</t>
  </si>
  <si>
    <t>360*360 Fixed Blades</t>
  </si>
  <si>
    <t>280*140 Adjustable Blades</t>
  </si>
  <si>
    <t>360*180 Adjustable Blades</t>
  </si>
  <si>
    <t>280*140 Fixed Blades</t>
  </si>
  <si>
    <t>360*180 Fixed Blades</t>
  </si>
  <si>
    <t>Neck Adaptors</t>
  </si>
  <si>
    <t>Cushion Head</t>
  </si>
  <si>
    <t>Plastic Clips</t>
  </si>
  <si>
    <t>280*280 200 DIA</t>
  </si>
  <si>
    <t>280*280 250 DIA</t>
  </si>
  <si>
    <t>280*280 300 DIA</t>
  </si>
  <si>
    <t>360*360 300 DIA</t>
  </si>
  <si>
    <t>360*360 350 DIA</t>
  </si>
  <si>
    <t>360*360 400 DIA</t>
  </si>
  <si>
    <t>540*360 450 DIA</t>
  </si>
  <si>
    <t>540*360 500 DIA</t>
  </si>
  <si>
    <t>540*360 550 DIA</t>
  </si>
  <si>
    <t>540*460 TO 360*360</t>
  </si>
  <si>
    <t>360*360 TO 280*280</t>
  </si>
  <si>
    <t>200 DIA CUSHION HEAD</t>
  </si>
  <si>
    <t>250 DIA CUSHION HEAD</t>
  </si>
  <si>
    <t>300 DIA CUSHION HEAD</t>
  </si>
  <si>
    <t>STREEMLINE CLIPS EACH</t>
  </si>
  <si>
    <t>280*280 DIFFUSER ONLY</t>
  </si>
  <si>
    <t>KIT WITH 200 DIA NECK</t>
  </si>
  <si>
    <t>KIT WITH 250 DIA NECK</t>
  </si>
  <si>
    <t>KIT WITH 300 DIA NECK</t>
  </si>
  <si>
    <t>360*360 DIFFUSER ONLY</t>
  </si>
  <si>
    <t>KIT WITH 350 DIA NECK</t>
  </si>
  <si>
    <t>KIT WITH 400 DIA NECK</t>
  </si>
  <si>
    <t>SECURITY RELIEF VENT</t>
  </si>
  <si>
    <t>540*360 DIFFUSER ONLY</t>
  </si>
  <si>
    <t>KIT WITH 400 NECK</t>
  </si>
  <si>
    <t>KIT WITH 450 NECK</t>
  </si>
  <si>
    <t>KIT WITH 500 NECK</t>
  </si>
  <si>
    <t>KIT WITH 550 NECK</t>
  </si>
  <si>
    <t>280*140 DIFFUSER ONLY</t>
  </si>
  <si>
    <t>KIT WITH 150 DIA NECK</t>
  </si>
  <si>
    <t>360*180 DIFFUSER ONLY</t>
  </si>
  <si>
    <t>PUR1260BK</t>
  </si>
  <si>
    <t>PUR7555BK</t>
  </si>
  <si>
    <t>PUR9040BK</t>
  </si>
  <si>
    <t>PUR1260FK</t>
  </si>
  <si>
    <t>PUR7555FK</t>
  </si>
  <si>
    <t>PUR9040FK</t>
  </si>
  <si>
    <t>FIL1260FD</t>
  </si>
  <si>
    <t>FIL9040FD</t>
  </si>
  <si>
    <t>HRAGFR</t>
  </si>
  <si>
    <t>HRAGFL</t>
  </si>
  <si>
    <t>FGAD15</t>
  </si>
  <si>
    <t>FGAD20</t>
  </si>
  <si>
    <t>EA15A</t>
  </si>
  <si>
    <t>EADASB</t>
  </si>
  <si>
    <t>150 DIA SPIGOT</t>
  </si>
  <si>
    <t>150 SPIG ADAPTOR</t>
  </si>
  <si>
    <r>
      <t xml:space="preserve">Note: </t>
    </r>
    <r>
      <rPr>
        <sz val="8"/>
        <color indexed="8"/>
        <rFont val="Arial"/>
        <family val="2"/>
      </rPr>
      <t>Refer to Exactair Regulators page - Miscellanous for other Fresh Air neck adaptors</t>
    </r>
  </si>
  <si>
    <t>BASIC PURTECH ONLY</t>
  </si>
  <si>
    <t>BASIC PURTECH WITH NECKS</t>
  </si>
  <si>
    <t>2 LAYER FILTERS</t>
  </si>
  <si>
    <t>3 LAYER FILTERS</t>
  </si>
  <si>
    <t>FRESH AIR PURTECH ONLY</t>
  </si>
  <si>
    <t>FRESH AIR PURTECH WITH NECKS</t>
  </si>
  <si>
    <t>1200*600</t>
  </si>
  <si>
    <t>1200*600 FACE</t>
  </si>
  <si>
    <t>750*550 NECK (NOM)</t>
  </si>
  <si>
    <t>900*400 NECK (NOM)</t>
  </si>
  <si>
    <t>Cut out sizes:</t>
  </si>
  <si>
    <t>750*550</t>
  </si>
  <si>
    <t>900*400</t>
  </si>
  <si>
    <t>TO SUIT 1200*600</t>
  </si>
  <si>
    <t>TO SUIT 750*550</t>
  </si>
  <si>
    <t>TO SUIT 900*400</t>
  </si>
  <si>
    <t>GRILLE ONLY</t>
  </si>
  <si>
    <t>GRILLE, BOX AND NECK</t>
  </si>
  <si>
    <t>GRILLE - NO FILTER</t>
  </si>
  <si>
    <t>FILTER ONLY</t>
  </si>
  <si>
    <t>HRAGMFB</t>
  </si>
  <si>
    <t>METAL FRAME ONLY</t>
  </si>
  <si>
    <t>MEATL BOX ONLY</t>
  </si>
  <si>
    <t>1145*540</t>
  </si>
  <si>
    <t>745*535</t>
  </si>
  <si>
    <t>925*405</t>
  </si>
  <si>
    <t>FRESH AIR NECK ADAPTORS</t>
  </si>
  <si>
    <t>TO SUIT 750*550 150 DIA</t>
  </si>
  <si>
    <t>TO SUIT 750*550 200 DIA</t>
  </si>
  <si>
    <t>ZONE10.3CB</t>
  </si>
  <si>
    <t>ZONE10.3TSP</t>
  </si>
  <si>
    <t>KIT</t>
  </si>
  <si>
    <t>2 ZONE</t>
  </si>
  <si>
    <t>3 ZONE</t>
  </si>
  <si>
    <t>4 ZONE</t>
  </si>
  <si>
    <t>5 ZONE</t>
  </si>
  <si>
    <t>6 ZONE</t>
  </si>
  <si>
    <t>DAY/NITE SYSTEM</t>
  </si>
  <si>
    <t>AY15</t>
  </si>
  <si>
    <t>AY20</t>
  </si>
  <si>
    <t>AY25</t>
  </si>
  <si>
    <t>AY30</t>
  </si>
  <si>
    <t>AY35</t>
  </si>
  <si>
    <t>AY40</t>
  </si>
  <si>
    <t>AY45</t>
  </si>
  <si>
    <t>AY50</t>
  </si>
  <si>
    <t>AY55</t>
  </si>
  <si>
    <t>DCS12</t>
  </si>
  <si>
    <t>DS12</t>
  </si>
  <si>
    <t>D15</t>
  </si>
  <si>
    <t>DCS15</t>
  </si>
  <si>
    <t>DCS8015</t>
  </si>
  <si>
    <t>F2P</t>
  </si>
  <si>
    <t>F4PC</t>
  </si>
  <si>
    <t>PPF1</t>
  </si>
  <si>
    <t>PPF2</t>
  </si>
  <si>
    <t>PPF34</t>
  </si>
  <si>
    <t>PC24</t>
  </si>
  <si>
    <t>PC24CB</t>
  </si>
  <si>
    <t>RB7010</t>
  </si>
  <si>
    <t>RB70</t>
  </si>
  <si>
    <t>RB75</t>
  </si>
  <si>
    <t>RB8010</t>
  </si>
  <si>
    <t>RE4540</t>
  </si>
  <si>
    <t>RE5045</t>
  </si>
  <si>
    <t>RE5550</t>
  </si>
  <si>
    <t>TH9</t>
  </si>
  <si>
    <t>TH122</t>
  </si>
  <si>
    <t>TH182</t>
  </si>
  <si>
    <t>TH242</t>
  </si>
  <si>
    <r>
      <rPr>
        <b/>
        <sz val="8"/>
        <color indexed="8"/>
        <rFont val="Arial"/>
        <family val="2"/>
      </rPr>
      <t>Note:</t>
    </r>
    <r>
      <rPr>
        <sz val="8"/>
        <color indexed="8"/>
        <rFont val="Arial"/>
        <family val="2"/>
      </rPr>
      <t xml:space="preserve"> We can also produce custom items to your specifications</t>
    </r>
  </si>
  <si>
    <t>Supply Air Starters</t>
  </si>
  <si>
    <t>Return Air Starters</t>
  </si>
  <si>
    <t>Drain Trays</t>
  </si>
  <si>
    <t>Angles</t>
  </si>
  <si>
    <t>Register Boxes</t>
  </si>
  <si>
    <t>Return Air Boxes</t>
  </si>
  <si>
    <t>Miscellaneous</t>
  </si>
  <si>
    <t>Top Hats (Set)</t>
  </si>
  <si>
    <t>Linear Boxes</t>
  </si>
  <si>
    <t>Sisal Ys</t>
  </si>
  <si>
    <t>Duct Joiners</t>
  </si>
  <si>
    <t>Droppers</t>
  </si>
  <si>
    <t>Flashings</t>
  </si>
  <si>
    <t>Cast Collars</t>
  </si>
  <si>
    <t>Plenum Plates</t>
  </si>
  <si>
    <t>Reducers</t>
  </si>
  <si>
    <t>UP TO 1*400 SPIGOT</t>
  </si>
  <si>
    <t>3 SPIGOTS UP TO 400 DIA</t>
  </si>
  <si>
    <t>3 SPIGOTS 1&gt;400</t>
  </si>
  <si>
    <t>TO SUIT FIRST EXACTAIR</t>
  </si>
  <si>
    <t>SPIGS&gt;1*450 OR 2*400</t>
  </si>
  <si>
    <t>1100*800</t>
  </si>
  <si>
    <t>1400*800</t>
  </si>
  <si>
    <t>1500*900</t>
  </si>
  <si>
    <t>1700*800</t>
  </si>
  <si>
    <t>50*50 2MM 1800L</t>
  </si>
  <si>
    <t>50*50 2MM 2400L</t>
  </si>
  <si>
    <t>50*50 3MM 2400L</t>
  </si>
  <si>
    <t>300*175</t>
  </si>
  <si>
    <t>450*175</t>
  </si>
  <si>
    <t>500*100</t>
  </si>
  <si>
    <t>500*175</t>
  </si>
  <si>
    <t>570*250</t>
  </si>
  <si>
    <t>600*100</t>
  </si>
  <si>
    <t>600*175</t>
  </si>
  <si>
    <t>700*100</t>
  </si>
  <si>
    <t>750*175</t>
  </si>
  <si>
    <t>700*250</t>
  </si>
  <si>
    <t>800*100</t>
  </si>
  <si>
    <t>1150*550</t>
  </si>
  <si>
    <t>550*550</t>
  </si>
  <si>
    <t>900*500</t>
  </si>
  <si>
    <t>10MM THREADED ROD 3M</t>
  </si>
  <si>
    <t>NUT TO SUIT ROD</t>
  </si>
  <si>
    <t>1200L 200 HIGH</t>
  </si>
  <si>
    <t>900L 200 HIGH</t>
  </si>
  <si>
    <t>1200L 100 HIGH</t>
  </si>
  <si>
    <t>1200L PITCH</t>
  </si>
  <si>
    <t>1800L 100 HIGH</t>
  </si>
  <si>
    <t>1800L 200 HIGH</t>
  </si>
  <si>
    <t>1800L PITCH</t>
  </si>
  <si>
    <t>2400L 100 HIGH</t>
  </si>
  <si>
    <t>2400L 200 HIGH</t>
  </si>
  <si>
    <t>2400 L PITCH</t>
  </si>
  <si>
    <t>150 DIA INLET</t>
  </si>
  <si>
    <t>200 DIA INLET</t>
  </si>
  <si>
    <t>250 DIA INLET</t>
  </si>
  <si>
    <t>300 DIA INLET</t>
  </si>
  <si>
    <t>350 DIA INLET</t>
  </si>
  <si>
    <t>400 DIA INLET</t>
  </si>
  <si>
    <t>450 DIA INLET</t>
  </si>
  <si>
    <t>500 DIA INLET</t>
  </si>
  <si>
    <t>550 DIA INLET</t>
  </si>
  <si>
    <t>GALV 1200L STOP END</t>
  </si>
  <si>
    <t>C/B 1200L STOP END</t>
  </si>
  <si>
    <t>GALV 1500L OPEN</t>
  </si>
  <si>
    <t>GALV 1800L OPEN</t>
  </si>
  <si>
    <t>GALV 2400L OPEN</t>
  </si>
  <si>
    <t>C/B 1500L 800*550</t>
  </si>
  <si>
    <t>GALV 2 PIECE</t>
  </si>
  <si>
    <t>C/B 2 PIECE</t>
  </si>
  <si>
    <t>GALV 3 PIECE</t>
  </si>
  <si>
    <t>C/B 3 PIECE</t>
  </si>
  <si>
    <t>UPSTAND/OVERFLASH</t>
  </si>
  <si>
    <t>TO SUIT ADP1</t>
  </si>
  <si>
    <t>TO SUIT ADP2</t>
  </si>
  <si>
    <t>TO SUIT ADP3</t>
  </si>
  <si>
    <t>450 DIA TO 400 DIA</t>
  </si>
  <si>
    <t>500 TO 450 DIA</t>
  </si>
  <si>
    <t>550 TO 500 DIA</t>
  </si>
  <si>
    <t>Wall Registers</t>
  </si>
  <si>
    <t>Return Air Grilles</t>
  </si>
  <si>
    <t>WR3017</t>
  </si>
  <si>
    <t>WR4517</t>
  </si>
  <si>
    <t>WR5725</t>
  </si>
  <si>
    <t>WR7025</t>
  </si>
  <si>
    <t>WR7517</t>
  </si>
  <si>
    <t>WR8010</t>
  </si>
  <si>
    <t>WR7010</t>
  </si>
  <si>
    <t>WGB60100</t>
  </si>
  <si>
    <t>WGB70100</t>
  </si>
  <si>
    <t>WGB80100</t>
  </si>
  <si>
    <t>LIN10003</t>
  </si>
  <si>
    <t>LIN10002</t>
  </si>
  <si>
    <t>LIN12002</t>
  </si>
  <si>
    <t>LIN12003</t>
  </si>
  <si>
    <t>Bar Grilles</t>
  </si>
  <si>
    <t>Linears</t>
  </si>
  <si>
    <t>Door Grilles</t>
  </si>
  <si>
    <t>600*150</t>
  </si>
  <si>
    <t>600*200</t>
  </si>
  <si>
    <t>600*250</t>
  </si>
  <si>
    <t>2 Outlet</t>
  </si>
  <si>
    <t>3 Outlet</t>
  </si>
  <si>
    <t>4 Outlet</t>
  </si>
  <si>
    <t>Manual Damper up to 300 Dia</t>
  </si>
  <si>
    <t>Up to 6 x 300 Dia or 3 x 400 Dia</t>
  </si>
  <si>
    <t>Up to 4 x 300 Dia or 2 x 400 Dia</t>
  </si>
  <si>
    <t>Up to 2 x 550 Dia</t>
  </si>
  <si>
    <t>Motorised Damper up to 300 Dia</t>
  </si>
  <si>
    <t>Motorised Damper 350 and 400</t>
  </si>
  <si>
    <t>Manual Damper 350 and 400</t>
  </si>
  <si>
    <t>Plenums</t>
  </si>
  <si>
    <t>ADP1</t>
  </si>
  <si>
    <t>ADP2</t>
  </si>
  <si>
    <t>ADP3</t>
  </si>
  <si>
    <t xml:space="preserve">DUCT TAPE 48MM 30M </t>
  </si>
  <si>
    <t>SPRING MOUNTS 120KG</t>
  </si>
  <si>
    <t>WAFFLE PAD (SET OF 4)</t>
  </si>
  <si>
    <t>STANDARD DELIVERY</t>
  </si>
  <si>
    <t>Deliveries</t>
  </si>
  <si>
    <t>B2</t>
  </si>
  <si>
    <t>B2K</t>
  </si>
  <si>
    <t>B3K</t>
  </si>
  <si>
    <t>B4K</t>
  </si>
  <si>
    <t>TOP AND FLASHING</t>
  </si>
  <si>
    <t>BEIGE ANGLE</t>
  </si>
  <si>
    <t>GREEN ANGLE</t>
  </si>
  <si>
    <t>GREY ANGLE</t>
  </si>
  <si>
    <t>TERRA ANGLE</t>
  </si>
  <si>
    <t>BASE WITH NECKS INCLUDED</t>
  </si>
  <si>
    <t>2 WAY</t>
  </si>
  <si>
    <t xml:space="preserve">3 WAY </t>
  </si>
  <si>
    <t>4 WAY</t>
  </si>
  <si>
    <r>
      <t xml:space="preserve">Notes: </t>
    </r>
    <r>
      <rPr>
        <sz val="8"/>
        <color indexed="8"/>
        <rFont val="Arial"/>
        <family val="2"/>
      </rPr>
      <t>Specify on order whether roof is tile or metal</t>
    </r>
  </si>
  <si>
    <t>Also specify what size necks are required</t>
  </si>
  <si>
    <t>Heating Return Air Grille</t>
  </si>
  <si>
    <r>
      <t xml:space="preserve">Note: </t>
    </r>
    <r>
      <rPr>
        <sz val="11"/>
        <color indexed="8"/>
        <rFont val="Calibri"/>
        <family val="2"/>
      </rPr>
      <t>Metal frame is best suited for wall applications</t>
    </r>
  </si>
  <si>
    <t>240V DODC BLACK</t>
  </si>
  <si>
    <t>3 ZONE KIT</t>
  </si>
  <si>
    <t>4 ZONE KIT</t>
  </si>
  <si>
    <t>Damper Motors</t>
  </si>
  <si>
    <t>Other Electronics</t>
  </si>
  <si>
    <t>Silhouette Grilles</t>
  </si>
  <si>
    <t>BLB20</t>
  </si>
  <si>
    <t>BLB25</t>
  </si>
  <si>
    <t>280*280 3 WAY BLOW</t>
  </si>
  <si>
    <t>280*280 4 WAY BLOW</t>
  </si>
  <si>
    <t>Small (Baby) Linear</t>
  </si>
  <si>
    <t>Linear Elite</t>
  </si>
  <si>
    <t>GRILLE AND BOOT 200 DIA</t>
  </si>
  <si>
    <t>GRILLE AND BOOT 250 DIA</t>
  </si>
  <si>
    <t>BOOT ONLY 200 DIA</t>
  </si>
  <si>
    <t>BOOT ONLY 250 DIA</t>
  </si>
  <si>
    <t>CA3-TSPU</t>
  </si>
  <si>
    <t xml:space="preserve">2 ZONE KIT </t>
  </si>
  <si>
    <t>5 ZONE KIT</t>
  </si>
  <si>
    <t>6 ZONE KIT</t>
  </si>
  <si>
    <t>7 ZONE KIT</t>
  </si>
  <si>
    <t>8 ZONE KIT</t>
  </si>
  <si>
    <t>9 ZONE KIT</t>
  </si>
  <si>
    <t>10 ZONE KIT</t>
  </si>
  <si>
    <t>10</t>
  </si>
  <si>
    <t>1110P</t>
  </si>
  <si>
    <t>1245P</t>
  </si>
  <si>
    <t>1445P</t>
  </si>
  <si>
    <t>300301B</t>
  </si>
  <si>
    <t>300401B</t>
  </si>
  <si>
    <t>300501B</t>
  </si>
  <si>
    <t>5A156</t>
  </si>
  <si>
    <t>5A206</t>
  </si>
  <si>
    <t>5A256</t>
  </si>
  <si>
    <t>5A306</t>
  </si>
  <si>
    <t>5A40</t>
  </si>
  <si>
    <t>5A406</t>
  </si>
  <si>
    <t>5A45</t>
  </si>
  <si>
    <t>5A506</t>
  </si>
  <si>
    <t>5AC356</t>
  </si>
  <si>
    <t>5AC456</t>
  </si>
  <si>
    <t>69</t>
  </si>
  <si>
    <t>69W</t>
  </si>
  <si>
    <t>A15C</t>
  </si>
  <si>
    <t>A356C</t>
  </si>
  <si>
    <t>A406C</t>
  </si>
  <si>
    <t>A456C</t>
  </si>
  <si>
    <t>A45C</t>
  </si>
  <si>
    <t>AAPALLET</t>
  </si>
  <si>
    <t>ADS</t>
  </si>
  <si>
    <t>ADS45</t>
  </si>
  <si>
    <t>AIRBAG3</t>
  </si>
  <si>
    <t>AIRBAG5</t>
  </si>
  <si>
    <t>ANGTOPB</t>
  </si>
  <si>
    <t>ANGTOPCG</t>
  </si>
  <si>
    <t>ANGTOPGY</t>
  </si>
  <si>
    <t>ANGTOPMG</t>
  </si>
  <si>
    <t>ANGTOPT</t>
  </si>
  <si>
    <t>APBAG3</t>
  </si>
  <si>
    <t>APBAG500</t>
  </si>
  <si>
    <t>B32W</t>
  </si>
  <si>
    <t>BAG-15</t>
  </si>
  <si>
    <t>BAG-156</t>
  </si>
  <si>
    <t>BAG-20</t>
  </si>
  <si>
    <t>BAG-206</t>
  </si>
  <si>
    <t>BAG-25</t>
  </si>
  <si>
    <t>BAG-256</t>
  </si>
  <si>
    <t>BAG-30</t>
  </si>
  <si>
    <t>BAG-306</t>
  </si>
  <si>
    <t>BAG-35</t>
  </si>
  <si>
    <t>BAG-356</t>
  </si>
  <si>
    <t>BAG-40</t>
  </si>
  <si>
    <t>BAG-406</t>
  </si>
  <si>
    <t>BAG-45</t>
  </si>
  <si>
    <t>BAG-456</t>
  </si>
  <si>
    <t>BAG-50</t>
  </si>
  <si>
    <t>BAG-506</t>
  </si>
  <si>
    <t>BAG-55</t>
  </si>
  <si>
    <t>BEAB</t>
  </si>
  <si>
    <t>BEABLANK</t>
  </si>
  <si>
    <t>BEABLANKI</t>
  </si>
  <si>
    <t>BEAI</t>
  </si>
  <si>
    <t>BEAINPOST</t>
  </si>
  <si>
    <t>BEAINPOSTI</t>
  </si>
  <si>
    <t>BEAOUTPOST</t>
  </si>
  <si>
    <t>BEAOUTPOSTI</t>
  </si>
  <si>
    <t>BEARI</t>
  </si>
  <si>
    <t>BEARU</t>
  </si>
  <si>
    <t>BEAT</t>
  </si>
  <si>
    <t>BFC280</t>
  </si>
  <si>
    <t>BFC360</t>
  </si>
  <si>
    <t>BH2</t>
  </si>
  <si>
    <t>BH3</t>
  </si>
  <si>
    <t>BH4</t>
  </si>
  <si>
    <t>BITS</t>
  </si>
  <si>
    <t>BLINGCLIPS</t>
  </si>
  <si>
    <t>BOX</t>
  </si>
  <si>
    <t>BOX-SL40</t>
  </si>
  <si>
    <t>BPC</t>
  </si>
  <si>
    <t>BPO</t>
  </si>
  <si>
    <t>BULK</t>
  </si>
  <si>
    <t>CEAR</t>
  </si>
  <si>
    <t>CEARI</t>
  </si>
  <si>
    <t>CEARU</t>
  </si>
  <si>
    <t>CHA</t>
  </si>
  <si>
    <t>CHABASE</t>
  </si>
  <si>
    <t>CHATOP</t>
  </si>
  <si>
    <t>CS15</t>
  </si>
  <si>
    <t>CS156</t>
  </si>
  <si>
    <t>CS20</t>
  </si>
  <si>
    <t>CS206</t>
  </si>
  <si>
    <t>CS25</t>
  </si>
  <si>
    <t>CS256</t>
  </si>
  <si>
    <t>CS30</t>
  </si>
  <si>
    <t>CS306</t>
  </si>
  <si>
    <t>CS35</t>
  </si>
  <si>
    <t>CS356</t>
  </si>
  <si>
    <t>CS40</t>
  </si>
  <si>
    <t>CS406</t>
  </si>
  <si>
    <t>CS45</t>
  </si>
  <si>
    <t>CS456</t>
  </si>
  <si>
    <t>CS50</t>
  </si>
  <si>
    <t>CS506</t>
  </si>
  <si>
    <t>CS55</t>
  </si>
  <si>
    <t>DELE</t>
  </si>
  <si>
    <t>DELR</t>
  </si>
  <si>
    <t>DELUIN</t>
  </si>
  <si>
    <t>DS8012</t>
  </si>
  <si>
    <t>DT1260</t>
  </si>
  <si>
    <t>EA2I15</t>
  </si>
  <si>
    <t>EADABLADE</t>
  </si>
  <si>
    <t>EADAS</t>
  </si>
  <si>
    <t>EAMDA</t>
  </si>
  <si>
    <t>EANBLADE</t>
  </si>
  <si>
    <t>EANFG</t>
  </si>
  <si>
    <t>EANHG</t>
  </si>
  <si>
    <t>EASL</t>
  </si>
  <si>
    <t>ECC280</t>
  </si>
  <si>
    <t>ECC360</t>
  </si>
  <si>
    <t>ELV24DRIVE</t>
  </si>
  <si>
    <t>EVAP</t>
  </si>
  <si>
    <t>F15</t>
  </si>
  <si>
    <t>F20</t>
  </si>
  <si>
    <t>F3P80</t>
  </si>
  <si>
    <t>F3PC80</t>
  </si>
  <si>
    <t>FACCPB</t>
  </si>
  <si>
    <t>FACCPGY</t>
  </si>
  <si>
    <t>FACCPT</t>
  </si>
  <si>
    <t>FACINS</t>
  </si>
  <si>
    <t>FACOPB</t>
  </si>
  <si>
    <t>FACOPGY</t>
  </si>
  <si>
    <t>FACOPT</t>
  </si>
  <si>
    <t>FACOWLB</t>
  </si>
  <si>
    <t>FACOWLGY</t>
  </si>
  <si>
    <t>FACOWLT</t>
  </si>
  <si>
    <t>FADU</t>
  </si>
  <si>
    <t>FAEA</t>
  </si>
  <si>
    <t>FAG15</t>
  </si>
  <si>
    <t>FAG20</t>
  </si>
  <si>
    <t>FAG25</t>
  </si>
  <si>
    <t>FALP</t>
  </si>
  <si>
    <t>FANGLE</t>
  </si>
  <si>
    <t>FAPD</t>
  </si>
  <si>
    <t>FASL</t>
  </si>
  <si>
    <t>FATS</t>
  </si>
  <si>
    <t>FC280</t>
  </si>
  <si>
    <t>FC360</t>
  </si>
  <si>
    <t>FEAB</t>
  </si>
  <si>
    <t>FEABI</t>
  </si>
  <si>
    <t>FEAINLET</t>
  </si>
  <si>
    <t>FEAINLETI</t>
  </si>
  <si>
    <t>FEAOUTLET</t>
  </si>
  <si>
    <t>FEAOUTLETI</t>
  </si>
  <si>
    <t>FEARI</t>
  </si>
  <si>
    <t>FEARU</t>
  </si>
  <si>
    <t>FIL20</t>
  </si>
  <si>
    <t>FIL25</t>
  </si>
  <si>
    <t>FIL30</t>
  </si>
  <si>
    <t>FILFACL</t>
  </si>
  <si>
    <t>HALFREF</t>
  </si>
  <si>
    <t>HEAT</t>
  </si>
  <si>
    <t>HIPSC/F</t>
  </si>
  <si>
    <t>IEC-3PINCABLE</t>
  </si>
  <si>
    <t>IO</t>
  </si>
  <si>
    <t>J15</t>
  </si>
  <si>
    <t>J156</t>
  </si>
  <si>
    <t>J20</t>
  </si>
  <si>
    <t>J206</t>
  </si>
  <si>
    <t>J25</t>
  </si>
  <si>
    <t>J256</t>
  </si>
  <si>
    <t>J30</t>
  </si>
  <si>
    <t>J306</t>
  </si>
  <si>
    <t>J35</t>
  </si>
  <si>
    <t>J356</t>
  </si>
  <si>
    <t>J40</t>
  </si>
  <si>
    <t>J406</t>
  </si>
  <si>
    <t>J45</t>
  </si>
  <si>
    <t>J456</t>
  </si>
  <si>
    <t>J50</t>
  </si>
  <si>
    <t>J506</t>
  </si>
  <si>
    <t>J55</t>
  </si>
  <si>
    <t>LABDU6ML</t>
  </si>
  <si>
    <t>LABDU6MS</t>
  </si>
  <si>
    <t>LABEA</t>
  </si>
  <si>
    <t>LABEAS</t>
  </si>
  <si>
    <t>LABFM</t>
  </si>
  <si>
    <t>LBI</t>
  </si>
  <si>
    <t>LCINS</t>
  </si>
  <si>
    <t>LE</t>
  </si>
  <si>
    <t>LEAB</t>
  </si>
  <si>
    <t>LEAI</t>
  </si>
  <si>
    <t>LEARI</t>
  </si>
  <si>
    <t>LEARU</t>
  </si>
  <si>
    <t>LIN6085</t>
  </si>
  <si>
    <t>LINC</t>
  </si>
  <si>
    <t>LINEA</t>
  </si>
  <si>
    <t>LR</t>
  </si>
  <si>
    <t>LS</t>
  </si>
  <si>
    <t>MA2525</t>
  </si>
  <si>
    <t>MA5006</t>
  </si>
  <si>
    <t>MD</t>
  </si>
  <si>
    <t>MD15</t>
  </si>
  <si>
    <t>MD15Y</t>
  </si>
  <si>
    <t>MD20</t>
  </si>
  <si>
    <t>MD20Y</t>
  </si>
  <si>
    <t>MD25</t>
  </si>
  <si>
    <t>MD25Y</t>
  </si>
  <si>
    <t>MD30</t>
  </si>
  <si>
    <t>MD30Y</t>
  </si>
  <si>
    <t>MD35</t>
  </si>
  <si>
    <t>MD35Y</t>
  </si>
  <si>
    <t>MD40</t>
  </si>
  <si>
    <t>MD40Y</t>
  </si>
  <si>
    <t>MD45</t>
  </si>
  <si>
    <t>MD45Y</t>
  </si>
  <si>
    <t>MD50</t>
  </si>
  <si>
    <t>MD50Y</t>
  </si>
  <si>
    <t>MD55</t>
  </si>
  <si>
    <t>MEAB</t>
  </si>
  <si>
    <t>MEABI</t>
  </si>
  <si>
    <t>MEAP</t>
  </si>
  <si>
    <t>MEAPI</t>
  </si>
  <si>
    <t>MEARI</t>
  </si>
  <si>
    <t>MEARU</t>
  </si>
  <si>
    <t>N20</t>
  </si>
  <si>
    <t>N25</t>
  </si>
  <si>
    <t>N2WLS</t>
  </si>
  <si>
    <t>N30</t>
  </si>
  <si>
    <t>N35</t>
  </si>
  <si>
    <t>N40</t>
  </si>
  <si>
    <t>N45</t>
  </si>
  <si>
    <t>PALLET</t>
  </si>
  <si>
    <t>PDFM</t>
  </si>
  <si>
    <t>PDINS</t>
  </si>
  <si>
    <t>PDSL</t>
  </si>
  <si>
    <t>PDSTY</t>
  </si>
  <si>
    <t>PFTB</t>
  </si>
  <si>
    <t>PFTCG</t>
  </si>
  <si>
    <t>PFTGY</t>
  </si>
  <si>
    <t>PFTT</t>
  </si>
  <si>
    <t>PREA</t>
  </si>
  <si>
    <t>PRFM</t>
  </si>
  <si>
    <t>PRSL</t>
  </si>
  <si>
    <t>PSCONV</t>
  </si>
  <si>
    <t>PURDOOR1260</t>
  </si>
  <si>
    <t>PURDOOR7555</t>
  </si>
  <si>
    <t>PURDOOR9040</t>
  </si>
  <si>
    <t>R1000P</t>
  </si>
  <si>
    <t>R1160P</t>
  </si>
  <si>
    <t>R1320P</t>
  </si>
  <si>
    <t>R1475P</t>
  </si>
  <si>
    <t>R1630P</t>
  </si>
  <si>
    <t>R1790P</t>
  </si>
  <si>
    <t>R1950P</t>
  </si>
  <si>
    <t>R700P</t>
  </si>
  <si>
    <t>R850P</t>
  </si>
  <si>
    <t>RE2015</t>
  </si>
  <si>
    <t>RE2520</t>
  </si>
  <si>
    <t>RE3025</t>
  </si>
  <si>
    <t>RE3530</t>
  </si>
  <si>
    <t>RE4035</t>
  </si>
  <si>
    <t>REF</t>
  </si>
  <si>
    <t>RESTOCK</t>
  </si>
  <si>
    <t>SE</t>
  </si>
  <si>
    <t>SEAB</t>
  </si>
  <si>
    <t>SEABI</t>
  </si>
  <si>
    <t>SEAP</t>
  </si>
  <si>
    <t>SEAPI</t>
  </si>
  <si>
    <t>SEARI</t>
  </si>
  <si>
    <t>SEARU</t>
  </si>
  <si>
    <t>SLEA</t>
  </si>
  <si>
    <t>SM</t>
  </si>
  <si>
    <t>SSS</t>
  </si>
  <si>
    <t>SSS1-A</t>
  </si>
  <si>
    <t>STRTOPB</t>
  </si>
  <si>
    <t>STRTOPCG</t>
  </si>
  <si>
    <t>STRTOPGY</t>
  </si>
  <si>
    <t>STRTOPT</t>
  </si>
  <si>
    <t>STY55</t>
  </si>
  <si>
    <t>STY88</t>
  </si>
  <si>
    <t>SVAVTS</t>
  </si>
  <si>
    <t>WARR</t>
  </si>
  <si>
    <t>WARR-CALLOUT</t>
  </si>
  <si>
    <t>WARR-LABOUR</t>
  </si>
  <si>
    <t>WGB6080</t>
  </si>
  <si>
    <t>ZS2K2R</t>
  </si>
  <si>
    <t>ZSTS</t>
  </si>
  <si>
    <t>Energy Efficient Air Conditioning</t>
  </si>
  <si>
    <t xml:space="preserve">Heating </t>
  </si>
  <si>
    <t>Sheetmetal (cont)</t>
  </si>
  <si>
    <t>Sheetmetal</t>
  </si>
  <si>
    <t>Weatherguard</t>
  </si>
  <si>
    <t>Purtech Options</t>
  </si>
  <si>
    <t>Purtech</t>
  </si>
  <si>
    <t>Streemline Other</t>
  </si>
  <si>
    <t>Exactair Transitions</t>
  </si>
  <si>
    <t>Inlines</t>
  </si>
  <si>
    <t>Uninsulated</t>
  </si>
  <si>
    <t>WRAP</t>
  </si>
  <si>
    <t>WR</t>
  </si>
  <si>
    <t>STAT</t>
  </si>
  <si>
    <t>JNL</t>
  </si>
  <si>
    <t>Increase</t>
  </si>
  <si>
    <t>Group</t>
  </si>
  <si>
    <t>Enter your increases by stock group below:</t>
  </si>
  <si>
    <t>Go to IRI to get current prices out. Paste 2 columns only - the code and the price - into columns A and B</t>
  </si>
  <si>
    <t>This is to get the stock group of all codes</t>
  </si>
  <si>
    <t>Destructions!:</t>
  </si>
  <si>
    <t>New Price</t>
  </si>
  <si>
    <t>Stock Group</t>
  </si>
  <si>
    <t>The Price list looks to column E to get the pricing</t>
  </si>
  <si>
    <t>Linear</t>
  </si>
  <si>
    <t>MY</t>
  </si>
  <si>
    <t>Z10</t>
  </si>
  <si>
    <t>Date</t>
  </si>
  <si>
    <t>QUOTE 1</t>
  </si>
  <si>
    <t>Qty</t>
  </si>
  <si>
    <t xml:space="preserve">Ex GST </t>
  </si>
  <si>
    <t>Extended Price Ex GST</t>
  </si>
  <si>
    <t>TOTAL Ex GST</t>
  </si>
  <si>
    <t>WHISPAFLEX DUCT</t>
  </si>
  <si>
    <t>WH</t>
  </si>
  <si>
    <t>TEMP SENSOR</t>
  </si>
  <si>
    <t>ROUND DIFFUSERS</t>
  </si>
  <si>
    <t>SUNDRY</t>
  </si>
  <si>
    <t>STREEMLINE</t>
  </si>
  <si>
    <t>SILHOUETTE</t>
  </si>
  <si>
    <t>PURTECHS</t>
  </si>
  <si>
    <t>PLASTIC DROPPERS</t>
  </si>
  <si>
    <t>MYAIR</t>
  </si>
  <si>
    <t>LINEARS</t>
  </si>
  <si>
    <t>FITTINGS METAL</t>
  </si>
  <si>
    <t>EXACTAIRS</t>
  </si>
  <si>
    <t>DUCT</t>
  </si>
  <si>
    <t>DIFFUSION METAL</t>
  </si>
  <si>
    <t>Perth WA 6105</t>
  </si>
  <si>
    <t>Status:</t>
  </si>
  <si>
    <t>ACN: 056 510 555   ABN: 77 056 510 555</t>
  </si>
  <si>
    <t>ADVANTAGE AIR AUST PTY LTD</t>
  </si>
  <si>
    <t>OTHER TERMS</t>
  </si>
  <si>
    <t>I confirm that this discount form correctly reflects my agreement with Advantage Air</t>
  </si>
  <si>
    <t>Date:__________________________</t>
  </si>
  <si>
    <t>Name</t>
  </si>
  <si>
    <t>DISCOUNT STRUCTURE  FOR:</t>
  </si>
  <si>
    <t>ABN:</t>
  </si>
  <si>
    <t>(where stock items prices are different to what above %'s would achieve)</t>
  </si>
  <si>
    <t>INDIVIDUAL PRICING</t>
  </si>
  <si>
    <t>Company : _____________________</t>
  </si>
  <si>
    <t>Name:_________________________</t>
  </si>
  <si>
    <t>DELH</t>
  </si>
  <si>
    <t>Out of Metro Surcharge</t>
  </si>
  <si>
    <t>Bullet Delivery Surcharge</t>
  </si>
  <si>
    <t>with Refrig Unit</t>
  </si>
  <si>
    <t>with Heater Unit</t>
  </si>
  <si>
    <t>with Evap Unit</t>
  </si>
  <si>
    <t>UP TO1*450 OR 2*400 Dia</t>
  </si>
  <si>
    <t>Initials</t>
  </si>
  <si>
    <t>AA Sales Person</t>
  </si>
  <si>
    <t>OK for Admin</t>
  </si>
  <si>
    <t>Admin Work</t>
  </si>
  <si>
    <t>OK'd</t>
  </si>
  <si>
    <t>Update IFR</t>
  </si>
  <si>
    <t>Approved</t>
  </si>
  <si>
    <t>Update Orders</t>
  </si>
  <si>
    <t>Update M/E Schedule</t>
  </si>
  <si>
    <t xml:space="preserve">EFFECTIVE DATE OF THIS AGREEMENT: </t>
  </si>
  <si>
    <t>Agreement</t>
  </si>
  <si>
    <t>Kit Includes:</t>
  </si>
  <si>
    <t>DEBTOR GROUP:</t>
  </si>
  <si>
    <t>AIRLINE Diffuser</t>
  </si>
  <si>
    <t>AL20</t>
  </si>
  <si>
    <t>AL25</t>
  </si>
  <si>
    <t>AL30</t>
  </si>
  <si>
    <t>AIRLINE GRILLE AND BOOT</t>
  </si>
  <si>
    <t>GRILLE AND BOOT 300 DIA</t>
  </si>
  <si>
    <t>UD206</t>
  </si>
  <si>
    <t>UD256</t>
  </si>
  <si>
    <t>UD306</t>
  </si>
  <si>
    <t>UD356</t>
  </si>
  <si>
    <t>UD406</t>
  </si>
  <si>
    <t>UD456</t>
  </si>
  <si>
    <t>UD50</t>
  </si>
  <si>
    <t>MYTS</t>
  </si>
  <si>
    <t>PIC</t>
  </si>
  <si>
    <t>MYAPP2K</t>
  </si>
  <si>
    <t>ZONE10.4TSP</t>
  </si>
  <si>
    <t>ZONE10.4ADAP</t>
  </si>
  <si>
    <t>Z104K4</t>
  </si>
  <si>
    <t>Z104K5</t>
  </si>
  <si>
    <t>Z104K6</t>
  </si>
  <si>
    <t>Z104K7</t>
  </si>
  <si>
    <t>Z104K8</t>
  </si>
  <si>
    <t>Z104K9</t>
  </si>
  <si>
    <t>DAIKIN INTERCONNECT</t>
  </si>
  <si>
    <t>FUJITSU INTERCONNECT</t>
  </si>
  <si>
    <t>LG INTERCONNECT</t>
  </si>
  <si>
    <t>MITSUBISHI INTERCONNECT</t>
  </si>
  <si>
    <t>6M R1 INSULATION</t>
  </si>
  <si>
    <t>6M R1.5 INSULATION</t>
  </si>
  <si>
    <t>3M R1.5 INSULATION</t>
  </si>
  <si>
    <t>RAG115545</t>
  </si>
  <si>
    <t>RAG9040</t>
  </si>
  <si>
    <t>SMD60</t>
  </si>
  <si>
    <t>1050P</t>
  </si>
  <si>
    <t>1200P</t>
  </si>
  <si>
    <t>1350P</t>
  </si>
  <si>
    <t>1500P</t>
  </si>
  <si>
    <t>1650P</t>
  </si>
  <si>
    <t>1800P</t>
  </si>
  <si>
    <t>900P</t>
  </si>
  <si>
    <t>LABR15DU</t>
  </si>
  <si>
    <t>LABR1DU</t>
  </si>
  <si>
    <t>RD15</t>
  </si>
  <si>
    <t>RD20</t>
  </si>
  <si>
    <t>RD25</t>
  </si>
  <si>
    <t>RD30</t>
  </si>
  <si>
    <t>RD35</t>
  </si>
  <si>
    <t>RD40</t>
  </si>
  <si>
    <t>RD45</t>
  </si>
  <si>
    <t>RD50</t>
  </si>
  <si>
    <t>ED20</t>
  </si>
  <si>
    <t>ED25</t>
  </si>
  <si>
    <t>ED30</t>
  </si>
  <si>
    <t>ED35</t>
  </si>
  <si>
    <t>ED40</t>
  </si>
  <si>
    <t>ED45</t>
  </si>
  <si>
    <t>ED50</t>
  </si>
  <si>
    <t>ED55</t>
  </si>
  <si>
    <t>DS8015</t>
  </si>
  <si>
    <t>F2P80</t>
  </si>
  <si>
    <t>F2PC80</t>
  </si>
  <si>
    <t>MYADAP</t>
  </si>
  <si>
    <t>PEASTART</t>
  </si>
  <si>
    <t>PICEA</t>
  </si>
  <si>
    <t>PICFM</t>
  </si>
  <si>
    <t>PICSL</t>
  </si>
  <si>
    <t>PICTS</t>
  </si>
  <si>
    <t>PRAB1155</t>
  </si>
  <si>
    <t>PRAL</t>
  </si>
  <si>
    <t>PRAM</t>
  </si>
  <si>
    <t>PRAS</t>
  </si>
  <si>
    <t>PSAL</t>
  </si>
  <si>
    <t>PSAM</t>
  </si>
  <si>
    <t>PSAS</t>
  </si>
  <si>
    <t>PZK2</t>
  </si>
  <si>
    <t>PZK3</t>
  </si>
  <si>
    <t>PZK4</t>
  </si>
  <si>
    <t>PZK5</t>
  </si>
  <si>
    <t>PZK6</t>
  </si>
  <si>
    <t>PZS2CP</t>
  </si>
  <si>
    <t xml:space="preserve">115 Vulcan Rd </t>
  </si>
  <si>
    <t>Canning Vale WA 6155</t>
  </si>
  <si>
    <t>PO Box 5166</t>
  </si>
  <si>
    <t>Canning Vale South WA 6155</t>
  </si>
  <si>
    <t>Fax: (+61 8) 9456 5688</t>
  </si>
  <si>
    <t>Phone: (+61 8) 6253 0100</t>
  </si>
  <si>
    <t>3M R1 INSULATION</t>
  </si>
  <si>
    <t>115 Vulcan Road</t>
  </si>
  <si>
    <t>Canning Vale</t>
  </si>
  <si>
    <t>VE</t>
  </si>
  <si>
    <t>Ventilation Equipment</t>
  </si>
  <si>
    <t>AERO15</t>
  </si>
  <si>
    <t>AUTO15</t>
  </si>
  <si>
    <t>AW920</t>
  </si>
  <si>
    <t>BDD15</t>
  </si>
  <si>
    <t>BDD20</t>
  </si>
  <si>
    <t>BDD25</t>
  </si>
  <si>
    <t>BDD30</t>
  </si>
  <si>
    <t>BRISE10</t>
  </si>
  <si>
    <t>CENTRO10</t>
  </si>
  <si>
    <t>CENTRO12</t>
  </si>
  <si>
    <t>CENTRO15</t>
  </si>
  <si>
    <t>CENTRO20</t>
  </si>
  <si>
    <t>CENTRO25</t>
  </si>
  <si>
    <t>DECOR15</t>
  </si>
  <si>
    <t>DECOR8623</t>
  </si>
  <si>
    <t>ECO10</t>
  </si>
  <si>
    <t>SIL10</t>
  </si>
  <si>
    <t>SIL12</t>
  </si>
  <si>
    <t>SIL15</t>
  </si>
  <si>
    <t>SIL20</t>
  </si>
  <si>
    <t>SIL25</t>
  </si>
  <si>
    <t>SIL315</t>
  </si>
  <si>
    <t>TURBO10</t>
  </si>
  <si>
    <t>TURBO12</t>
  </si>
  <si>
    <t>TURBO15</t>
  </si>
  <si>
    <t>TURBO20</t>
  </si>
  <si>
    <t>TURBO25</t>
  </si>
  <si>
    <t>TURBO315</t>
  </si>
  <si>
    <t>VENTO60</t>
  </si>
  <si>
    <t>Blauberg AERO 150 Wall Mounted Axial Fan</t>
  </si>
  <si>
    <t>Blauberg AUTO 150 Wall Mounted Axial Fan</t>
  </si>
  <si>
    <t>Airware 920-MAX Header Box Fan</t>
  </si>
  <si>
    <t>Blauberg 150 Backdraft Damper</t>
  </si>
  <si>
    <t>Blauberg 200 Backdraft Damper</t>
  </si>
  <si>
    <t>Blauberg 250 Backdraft Damper</t>
  </si>
  <si>
    <t>Blauberg 300 Backdraft Damper</t>
  </si>
  <si>
    <t>Blauberg BRISE 100 Wall Mounted Axial Fan</t>
  </si>
  <si>
    <t>Blauberg CENTRO 100 In-Line Centrifugal Fan</t>
  </si>
  <si>
    <t>Blauberg CENTRO 125 In-Line Centrifugal Fan</t>
  </si>
  <si>
    <t>Blauberg CENTRO 150 In-Line Centrifugal Fan</t>
  </si>
  <si>
    <t>Blauberg CENTRO 200 In-Line Centrifugal Fan</t>
  </si>
  <si>
    <t>Blauberg CENTRO 250 In-Line Centrifugal Fan</t>
  </si>
  <si>
    <t>Blauberg DECOR 150 Diam Plastic Fascia</t>
  </si>
  <si>
    <t>Blauberg DECOR 86x230 Rectangular Plastic Fascia</t>
  </si>
  <si>
    <t>Blauberg ECO 100 Wall Mounted Axial Fan</t>
  </si>
  <si>
    <t>Blauberg SILENCER 100 Diam / 900(L)</t>
  </si>
  <si>
    <t>Blauberg SILENCER 125 Diam / 900(L)</t>
  </si>
  <si>
    <t>Blauberg SILENCER 150 Diam / 900(L)</t>
  </si>
  <si>
    <t>Blauberg SILENCER 200 Diam / 900(L)</t>
  </si>
  <si>
    <t>Blauberg SILENCER 250 Diam / 900(L)</t>
  </si>
  <si>
    <t>Blauberg SILENCER 315 Diam / 900(L)</t>
  </si>
  <si>
    <t>Blauberg TURBO 100 In-Line Mixed-Flow Fan</t>
  </si>
  <si>
    <t>Blauberg TURBO 125 In-Line Mixed-Flow Fan</t>
  </si>
  <si>
    <t>Blauberg TURBO 150 In-Line Mixed-Flow Fan</t>
  </si>
  <si>
    <t>Blauberg TURBO 200 In-Line Mixed-Flow Fan</t>
  </si>
  <si>
    <t>Blauberg TURBO 250 In-Line Mixed-Flow Fan</t>
  </si>
  <si>
    <t>Blauberg TURBO 315 In-Line Mixed-Flow Fan</t>
  </si>
  <si>
    <t>ONE-OFF VENTILLATION EQUIPMENT</t>
  </si>
  <si>
    <t>Blauberg VENTO V60 Reversible Heat Recovery Vent</t>
  </si>
  <si>
    <t xml:space="preserve">Note: </t>
  </si>
  <si>
    <t>separately if required</t>
  </si>
  <si>
    <t>MyAir Touch Screens</t>
  </si>
  <si>
    <t>Unit Integration</t>
  </si>
  <si>
    <t>Zone Temp Sensors</t>
  </si>
  <si>
    <t>WIRED SENSOR</t>
  </si>
  <si>
    <t>Extras</t>
  </si>
  <si>
    <t>DELB</t>
  </si>
  <si>
    <t>ND</t>
  </si>
  <si>
    <t>ECR20</t>
  </si>
  <si>
    <t>ECR25</t>
  </si>
  <si>
    <t>ECR30</t>
  </si>
  <si>
    <t>LIN10003R</t>
  </si>
  <si>
    <t>WGB7080</t>
  </si>
  <si>
    <t>WGB8080</t>
  </si>
  <si>
    <t>CH15</t>
  </si>
  <si>
    <t>CH20</t>
  </si>
  <si>
    <t>CH25</t>
  </si>
  <si>
    <t>CH30</t>
  </si>
  <si>
    <t>DT1411</t>
  </si>
  <si>
    <t>DT1510</t>
  </si>
  <si>
    <t>PB4</t>
  </si>
  <si>
    <t>PSUACDC</t>
  </si>
  <si>
    <t>PZKDN</t>
  </si>
  <si>
    <t>PCPACK</t>
  </si>
  <si>
    <t>COMM</t>
  </si>
  <si>
    <t>DTBOX</t>
  </si>
  <si>
    <t>Ventilation</t>
  </si>
  <si>
    <t>SAMS</t>
  </si>
  <si>
    <t>359 Fison ave East</t>
  </si>
  <si>
    <t>Phone: (+617) 3623 2600</t>
  </si>
  <si>
    <t>ANT</t>
  </si>
  <si>
    <t>DICT1FJ</t>
  </si>
  <si>
    <t>DICT2DK</t>
  </si>
  <si>
    <t>EXT</t>
  </si>
  <si>
    <t>EZK02</t>
  </si>
  <si>
    <t>EZK03</t>
  </si>
  <si>
    <t>EZK04</t>
  </si>
  <si>
    <t>EZK05</t>
  </si>
  <si>
    <t>EZK06</t>
  </si>
  <si>
    <t>EZK07</t>
  </si>
  <si>
    <t>EZK08</t>
  </si>
  <si>
    <t>EZK09</t>
  </si>
  <si>
    <t>EZK10</t>
  </si>
  <si>
    <t>TSP EZB</t>
  </si>
  <si>
    <t>WSRF</t>
  </si>
  <si>
    <t>4715 L/Sec</t>
  </si>
  <si>
    <t xml:space="preserve">6240 L/Sec </t>
  </si>
  <si>
    <t>6800 L/Sec</t>
  </si>
  <si>
    <t>WSMOT</t>
  </si>
  <si>
    <t>ALG4825</t>
  </si>
  <si>
    <t>ALG4830</t>
  </si>
  <si>
    <t>Airline linear grille 480 complete with 250 neck</t>
  </si>
  <si>
    <t>Airline linear grille 480 complete with 30 neck</t>
  </si>
  <si>
    <t>DICT2PA</t>
  </si>
  <si>
    <t>TOSHIBA INTERCONNECT</t>
  </si>
  <si>
    <t xml:space="preserve">SAMSUNG INTERCONNECT </t>
  </si>
  <si>
    <t xml:space="preserve">Order No. :  </t>
  </si>
  <si>
    <t xml:space="preserve">Delivery: </t>
  </si>
  <si>
    <t>Customer :</t>
  </si>
  <si>
    <t>Contact :</t>
  </si>
  <si>
    <t>CB5</t>
  </si>
  <si>
    <t>CB5 BDSAM</t>
  </si>
  <si>
    <t>CB5 BDSAMK</t>
  </si>
  <si>
    <t>DICT2FJ</t>
  </si>
  <si>
    <t>EXT8</t>
  </si>
  <si>
    <t>EXT8K</t>
  </si>
  <si>
    <t>MY5K02</t>
  </si>
  <si>
    <t>MY5K03</t>
  </si>
  <si>
    <t>MY5K04</t>
  </si>
  <si>
    <t>MY5K05</t>
  </si>
  <si>
    <t>MY5K06</t>
  </si>
  <si>
    <t>MY5K07</t>
  </si>
  <si>
    <t>MY5K08</t>
  </si>
  <si>
    <t>MY5K09</t>
  </si>
  <si>
    <t>MY5K10</t>
  </si>
  <si>
    <t>TSP EZDEMO</t>
  </si>
  <si>
    <t>TSP MY5</t>
  </si>
  <si>
    <t xml:space="preserve"> TOUCH PANEL</t>
  </si>
  <si>
    <t>MYFAINFIL</t>
  </si>
  <si>
    <t>MYFAKIT100B</t>
  </si>
  <si>
    <t>MYFAKIT100GY</t>
  </si>
  <si>
    <t>MYFAKIT100T</t>
  </si>
  <si>
    <t>MYFAKIT50B</t>
  </si>
  <si>
    <t>MYFAKIT50GY</t>
  </si>
  <si>
    <t>MYFAKIT50T</t>
  </si>
  <si>
    <t>MYFAL</t>
  </si>
  <si>
    <t>QUICKCLIP</t>
  </si>
  <si>
    <t>QUICKTIE</t>
  </si>
  <si>
    <t>JD15</t>
  </si>
  <si>
    <t>JD20</t>
  </si>
  <si>
    <t xml:space="preserve">DOWN JET DIFFUSER </t>
  </si>
  <si>
    <t>ECR5555</t>
  </si>
  <si>
    <t>FAG30</t>
  </si>
  <si>
    <t>LIN10002R</t>
  </si>
  <si>
    <t>LIN12002R</t>
  </si>
  <si>
    <t>LIN12003R</t>
  </si>
  <si>
    <t>LIN6010</t>
  </si>
  <si>
    <t>LIN6010R</t>
  </si>
  <si>
    <t>OBD20</t>
  </si>
  <si>
    <t>OBD25</t>
  </si>
  <si>
    <t>SWD6035</t>
  </si>
  <si>
    <t>SWD6050</t>
  </si>
  <si>
    <t xml:space="preserve"> 1000*2 SLOT</t>
  </si>
  <si>
    <t xml:space="preserve"> 1000*3 SLOT REM/CORE</t>
  </si>
  <si>
    <t xml:space="preserve"> 1000*3 SLOT </t>
  </si>
  <si>
    <t xml:space="preserve"> 1200*2 SLOT</t>
  </si>
  <si>
    <t xml:space="preserve"> 1200*3 SLOT</t>
  </si>
  <si>
    <t xml:space="preserve"> 600*85 2 SLOT</t>
  </si>
  <si>
    <t xml:space="preserve"> 600*100 2 SLOT REM/CORE</t>
  </si>
  <si>
    <t xml:space="preserve"> 1200*3 SLOT REM/CORE</t>
  </si>
  <si>
    <t xml:space="preserve"> 1200*2 SLOT REM/CORE</t>
  </si>
  <si>
    <t xml:space="preserve"> 1000*2 SLOT REM/CORE</t>
  </si>
  <si>
    <t>TSP MY5MK</t>
  </si>
  <si>
    <t>MiIRROR KIT</t>
  </si>
  <si>
    <t>SMLB102</t>
  </si>
  <si>
    <t>SMLB103</t>
  </si>
  <si>
    <t>SMLB122</t>
  </si>
  <si>
    <t>SMLB123</t>
  </si>
  <si>
    <t xml:space="preserve">Lin Box suit 1m*2slot </t>
  </si>
  <si>
    <t xml:space="preserve">Lin Box suit 1m*3slot </t>
  </si>
  <si>
    <t>Lin Box suit 1.2m*2slot</t>
  </si>
  <si>
    <t xml:space="preserve">Lin Box suit 1.2m*3slot </t>
  </si>
  <si>
    <t>CH15CB</t>
  </si>
  <si>
    <t>CH20CB</t>
  </si>
  <si>
    <t>CH25CB</t>
  </si>
  <si>
    <t>CHB1155</t>
  </si>
  <si>
    <t>CHB45</t>
  </si>
  <si>
    <t>CHB55</t>
  </si>
  <si>
    <t>F25</t>
  </si>
  <si>
    <t>FARABOX</t>
  </si>
  <si>
    <t>RA4</t>
  </si>
  <si>
    <t>RB6080</t>
  </si>
  <si>
    <t>RB8080</t>
  </si>
  <si>
    <t>SA4</t>
  </si>
  <si>
    <t>SA6</t>
  </si>
  <si>
    <t>SA8</t>
  </si>
  <si>
    <t>CB5 DK</t>
  </si>
  <si>
    <t>CB5 FJ</t>
  </si>
  <si>
    <t>CB5 PA</t>
  </si>
  <si>
    <t>DICT2FS</t>
  </si>
  <si>
    <t>PSU-DCM</t>
  </si>
  <si>
    <t>TSP MY5M</t>
  </si>
  <si>
    <t>EZ</t>
  </si>
  <si>
    <t>CB5 EZTDKK</t>
  </si>
  <si>
    <t>CB5 EZTFJK</t>
  </si>
  <si>
    <t>TSP EZM</t>
  </si>
  <si>
    <t>TSP EZMK</t>
  </si>
  <si>
    <t>CB Z10.4</t>
  </si>
  <si>
    <t>TSP Z10E</t>
  </si>
  <si>
    <t>TSP Z10EDEMO</t>
  </si>
  <si>
    <t>Z10EK02</t>
  </si>
  <si>
    <t>Z10EK03</t>
  </si>
  <si>
    <t>Z10EK04</t>
  </si>
  <si>
    <t>Z10EK05</t>
  </si>
  <si>
    <t>Z10EK06</t>
  </si>
  <si>
    <t>Z10EK07</t>
  </si>
  <si>
    <t>Z10EK08</t>
  </si>
  <si>
    <t>Z10EK09</t>
  </si>
  <si>
    <t>Z10EK10</t>
  </si>
  <si>
    <t>CABLE6GREEN</t>
  </si>
  <si>
    <t>CONN SW</t>
  </si>
  <si>
    <t>LIK</t>
  </si>
  <si>
    <t>LM</t>
  </si>
  <si>
    <t>LMK</t>
  </si>
  <si>
    <t>PS-48</t>
  </si>
  <si>
    <t>E-ZONE CONTROLS</t>
  </si>
  <si>
    <t>CB5 DKK</t>
  </si>
  <si>
    <t>ROUND OUTLETS</t>
  </si>
  <si>
    <t>Round Grilles</t>
  </si>
  <si>
    <t>R2AC206</t>
  </si>
  <si>
    <t>R2AC306</t>
  </si>
  <si>
    <t>R2AC356</t>
  </si>
  <si>
    <t>R2AC406</t>
  </si>
  <si>
    <t>R2AC456</t>
  </si>
  <si>
    <t>R2D156</t>
  </si>
  <si>
    <t>R2D206</t>
  </si>
  <si>
    <t>R2D256</t>
  </si>
  <si>
    <t>R2D306</t>
  </si>
  <si>
    <t>R2D356</t>
  </si>
  <si>
    <t>R2D406</t>
  </si>
  <si>
    <t>R2D456</t>
  </si>
  <si>
    <t>WHISPAFLEX R1.0 INSULATION</t>
  </si>
  <si>
    <t>6M R2 INSULATION</t>
  </si>
  <si>
    <t>RAC20</t>
  </si>
  <si>
    <t>RAC25</t>
  </si>
  <si>
    <t>RAC30</t>
  </si>
  <si>
    <t>RAC356</t>
  </si>
  <si>
    <t>RAC406</t>
  </si>
  <si>
    <t>RAC456</t>
  </si>
  <si>
    <t>RAC50</t>
  </si>
  <si>
    <t>350dia WHISPAFLEX R1 POLY 6M</t>
  </si>
  <si>
    <t>400dia WHISPAFLEX R1 POLY 6M</t>
  </si>
  <si>
    <t>450dia WHISPAFLEX R1 POLY 6m</t>
  </si>
  <si>
    <t>500dia WHISPAFLEX R1 POLY 3m</t>
  </si>
  <si>
    <t>5D156</t>
  </si>
  <si>
    <t>5D206</t>
  </si>
  <si>
    <t>5D25</t>
  </si>
  <si>
    <t>5D256</t>
  </si>
  <si>
    <t>5D30</t>
  </si>
  <si>
    <t>5D306</t>
  </si>
  <si>
    <t>5D35</t>
  </si>
  <si>
    <t>5D356</t>
  </si>
  <si>
    <t>5D40</t>
  </si>
  <si>
    <t>5D406</t>
  </si>
  <si>
    <t>5D45</t>
  </si>
  <si>
    <t>5D456</t>
  </si>
  <si>
    <t>5D50</t>
  </si>
  <si>
    <t>5D506</t>
  </si>
  <si>
    <t>D306</t>
  </si>
  <si>
    <t>D35</t>
  </si>
  <si>
    <t>D356</t>
  </si>
  <si>
    <t>D40</t>
  </si>
  <si>
    <t>D406</t>
  </si>
  <si>
    <t>D45</t>
  </si>
  <si>
    <t>D456</t>
  </si>
  <si>
    <t>D50</t>
  </si>
  <si>
    <t>D506</t>
  </si>
  <si>
    <t>D55</t>
  </si>
  <si>
    <t>R2AC256</t>
  </si>
  <si>
    <t>R2P1050</t>
  </si>
  <si>
    <t>R2P1200</t>
  </si>
  <si>
    <t>R2P1400</t>
  </si>
  <si>
    <t>R2P1550</t>
  </si>
  <si>
    <t>R2P1700</t>
  </si>
  <si>
    <t>R2P750</t>
  </si>
  <si>
    <t>R2P900</t>
  </si>
  <si>
    <t>TAPE-R10</t>
  </si>
  <si>
    <t>TAPE-R15</t>
  </si>
  <si>
    <t>TAPE-R20</t>
  </si>
  <si>
    <t>WH30C</t>
  </si>
  <si>
    <t>WH356C</t>
  </si>
  <si>
    <t>WH35C</t>
  </si>
  <si>
    <t>WH406C</t>
  </si>
  <si>
    <t>WH456C</t>
  </si>
  <si>
    <t>WH50C</t>
  </si>
  <si>
    <t>EMD1</t>
  </si>
  <si>
    <t>DAMPERS &amp; MISCELLANEOUS</t>
  </si>
  <si>
    <t>200 dia EAR damper</t>
  </si>
  <si>
    <t>250 dia EAR damper</t>
  </si>
  <si>
    <t>300 dia EAR damper</t>
  </si>
  <si>
    <t>350 dia EAR damper</t>
  </si>
  <si>
    <t>400 dia EAR damper</t>
  </si>
  <si>
    <t>450 dia EAR damper</t>
  </si>
  <si>
    <t>500 dia EAR damper</t>
  </si>
  <si>
    <t>550 dia EAR damper</t>
  </si>
  <si>
    <t>e-zone Touch Screens</t>
  </si>
  <si>
    <t xml:space="preserve">DELIVERY </t>
  </si>
  <si>
    <t>516</t>
  </si>
  <si>
    <t>CEC</t>
  </si>
  <si>
    <t>CMC</t>
  </si>
  <si>
    <t>CD16.5CON</t>
  </si>
  <si>
    <t>CD16.5FCD</t>
  </si>
  <si>
    <t>CS3.5CON</t>
  </si>
  <si>
    <t>CS3.5IDU</t>
  </si>
  <si>
    <t>BOLTNUT</t>
  </si>
  <si>
    <t>122416</t>
  </si>
  <si>
    <t>1230195</t>
  </si>
  <si>
    <t>123029</t>
  </si>
  <si>
    <t>152475</t>
  </si>
  <si>
    <t>152495</t>
  </si>
  <si>
    <t>1530115</t>
  </si>
  <si>
    <t>153015</t>
  </si>
  <si>
    <t>153075</t>
  </si>
  <si>
    <t>153095</t>
  </si>
  <si>
    <t>FOIL2415</t>
  </si>
  <si>
    <t>FOIL241550</t>
  </si>
  <si>
    <t>PERF2415</t>
  </si>
  <si>
    <t>PERF241538</t>
  </si>
  <si>
    <t>APBAG3W</t>
  </si>
  <si>
    <t>APBAG500W</t>
  </si>
  <si>
    <t>DELCHAB</t>
  </si>
  <si>
    <t>DELT</t>
  </si>
  <si>
    <t>LIN6085R</t>
  </si>
  <si>
    <t>787P</t>
  </si>
  <si>
    <t>940P</t>
  </si>
  <si>
    <t>BAG-UD206</t>
  </si>
  <si>
    <t>BAG-UD256</t>
  </si>
  <si>
    <t>BAG-UD306</t>
  </si>
  <si>
    <t>BAG-UD356</t>
  </si>
  <si>
    <t>BAG-UD406</t>
  </si>
  <si>
    <t>BAG-UD456</t>
  </si>
  <si>
    <t>BAG-UD50</t>
  </si>
  <si>
    <t>CB ZDK</t>
  </si>
  <si>
    <t>CB ZDKK</t>
  </si>
  <si>
    <t>CB6Z HIT</t>
  </si>
  <si>
    <t>TSP EZDEMOZ</t>
  </si>
  <si>
    <t>D12I</t>
  </si>
  <si>
    <t>D18I</t>
  </si>
  <si>
    <t>D24I</t>
  </si>
  <si>
    <t>DCS18I</t>
  </si>
  <si>
    <t>DCS8015I</t>
  </si>
  <si>
    <t>DS12I</t>
  </si>
  <si>
    <t>DS15I</t>
  </si>
  <si>
    <t>DS18I</t>
  </si>
  <si>
    <t>DS24I</t>
  </si>
  <si>
    <t>DS8012I</t>
  </si>
  <si>
    <t>DS8015I</t>
  </si>
  <si>
    <t>PDT1180</t>
  </si>
  <si>
    <t>PDT1480</t>
  </si>
  <si>
    <t>PDT1590</t>
  </si>
  <si>
    <t>RALTO</t>
  </si>
  <si>
    <t>RAMTO</t>
  </si>
  <si>
    <t>RASTO</t>
  </si>
  <si>
    <t>SALTO</t>
  </si>
  <si>
    <t>SAMTO</t>
  </si>
  <si>
    <t>SASTO</t>
  </si>
  <si>
    <t>SATLTO</t>
  </si>
  <si>
    <t>SATTO</t>
  </si>
  <si>
    <t>FMCO</t>
  </si>
  <si>
    <t>GLOVES FM</t>
  </si>
  <si>
    <t>LABELS</t>
  </si>
  <si>
    <t>LOCKNUT</t>
  </si>
  <si>
    <t>POP</t>
  </si>
  <si>
    <t>PRIMER</t>
  </si>
  <si>
    <t>PVCPIPE</t>
  </si>
  <si>
    <t>RAPIT</t>
  </si>
  <si>
    <t>STICKYPIN</t>
  </si>
  <si>
    <t>FMRM</t>
  </si>
  <si>
    <t>121816</t>
  </si>
  <si>
    <t>121855</t>
  </si>
  <si>
    <t>122420</t>
  </si>
  <si>
    <t>122430</t>
  </si>
  <si>
    <t>12244</t>
  </si>
  <si>
    <t>122455</t>
  </si>
  <si>
    <t>122455C</t>
  </si>
  <si>
    <t>122455Z</t>
  </si>
  <si>
    <t>123655</t>
  </si>
  <si>
    <t>153055</t>
  </si>
  <si>
    <t>91855</t>
  </si>
  <si>
    <t>92455</t>
  </si>
  <si>
    <t>FORM</t>
  </si>
  <si>
    <t>FORM1200</t>
  </si>
  <si>
    <t>FT48</t>
  </si>
  <si>
    <t>MATT2412</t>
  </si>
  <si>
    <t>MATT241250</t>
  </si>
  <si>
    <t>PDT1290</t>
  </si>
  <si>
    <t>PDT1510</t>
  </si>
  <si>
    <t>PHRAGMF</t>
  </si>
  <si>
    <t>PRB4525</t>
  </si>
  <si>
    <t>STRIP15</t>
  </si>
  <si>
    <t>STRIP20</t>
  </si>
  <si>
    <t>STRIP25</t>
  </si>
  <si>
    <t>STRIP30</t>
  </si>
  <si>
    <t>STRIP35</t>
  </si>
  <si>
    <t>STRIP40</t>
  </si>
  <si>
    <t>STRIP45</t>
  </si>
  <si>
    <t>STRIP50</t>
  </si>
  <si>
    <t>STRIP55</t>
  </si>
  <si>
    <t>UCC15</t>
  </si>
  <si>
    <t>UCC20</t>
  </si>
  <si>
    <t>UCC25</t>
  </si>
  <si>
    <t>UCC30</t>
  </si>
  <si>
    <t>UCC35</t>
  </si>
  <si>
    <t>UCC40</t>
  </si>
  <si>
    <t>UCC45</t>
  </si>
  <si>
    <t>UCC50</t>
  </si>
  <si>
    <t>UCC55</t>
  </si>
  <si>
    <t>EZMY</t>
  </si>
  <si>
    <t>EZTS</t>
  </si>
  <si>
    <t>FAFM</t>
  </si>
  <si>
    <t>Z10EMY</t>
  </si>
  <si>
    <t>Z10ETS</t>
  </si>
  <si>
    <t>ALG4820</t>
  </si>
  <si>
    <t>ALG53</t>
  </si>
  <si>
    <t>FDU12CON</t>
  </si>
  <si>
    <t>FDU12FCU</t>
  </si>
  <si>
    <t>FDU14CON</t>
  </si>
  <si>
    <t>FDU14FCU</t>
  </si>
  <si>
    <t>FDUA125</t>
  </si>
  <si>
    <t>FDUC125</t>
  </si>
  <si>
    <t>ADAP RELAY</t>
  </si>
  <si>
    <t>CABLE10GREEN</t>
  </si>
  <si>
    <t>CABLE20GREEN</t>
  </si>
  <si>
    <t>CABLE30GREEN</t>
  </si>
  <si>
    <t>CABLE40GREEN</t>
  </si>
  <si>
    <t>CUP10GREEN</t>
  </si>
  <si>
    <t>CUP20GREEN</t>
  </si>
  <si>
    <t>LED-S20</t>
  </si>
  <si>
    <t>LED-W20</t>
  </si>
  <si>
    <t>LED-W20K</t>
  </si>
  <si>
    <t>RELAY 48V</t>
  </si>
  <si>
    <t>RELAY 48V SOCKET</t>
  </si>
  <si>
    <t>RELAY 48VK</t>
  </si>
  <si>
    <t>CB EZ</t>
  </si>
  <si>
    <t>CB EZCAMS</t>
  </si>
  <si>
    <t>CB5 CB7</t>
  </si>
  <si>
    <t>CB5D</t>
  </si>
  <si>
    <t>CB7</t>
  </si>
  <si>
    <t>CB7 DK</t>
  </si>
  <si>
    <t>CB7 PA</t>
  </si>
  <si>
    <t>CB7 PAK</t>
  </si>
  <si>
    <t>MY3-2NDTSPWK</t>
  </si>
  <si>
    <t>MY4K02</t>
  </si>
  <si>
    <t>MY4K04</t>
  </si>
  <si>
    <t>MY4K05</t>
  </si>
  <si>
    <t>MY4K06</t>
  </si>
  <si>
    <t>MY4K07</t>
  </si>
  <si>
    <t>MY5K0</t>
  </si>
  <si>
    <t>MYK05W</t>
  </si>
  <si>
    <t>MYK06B</t>
  </si>
  <si>
    <t>MYK09W</t>
  </si>
  <si>
    <t>MYK50</t>
  </si>
  <si>
    <t>TSP6</t>
  </si>
  <si>
    <t>TSP6MK</t>
  </si>
  <si>
    <t>TSP7</t>
  </si>
  <si>
    <t>B1</t>
  </si>
  <si>
    <t>B1K</t>
  </si>
  <si>
    <t>PSAT</t>
  </si>
  <si>
    <t>PZK2R</t>
  </si>
  <si>
    <t>FIL7555FD</t>
  </si>
  <si>
    <t>SAM10CASIDU</t>
  </si>
  <si>
    <t>SAM10DUCTCON1</t>
  </si>
  <si>
    <t>SAM10DUCTCON3</t>
  </si>
  <si>
    <t>SAM10DUCTFCU</t>
  </si>
  <si>
    <t>SAM10MULTICON</t>
  </si>
  <si>
    <t>SAM12CASCON</t>
  </si>
  <si>
    <t>SAM12CASIDU</t>
  </si>
  <si>
    <t>SAM12DUCTCON1</t>
  </si>
  <si>
    <t>SAM12DUCTCON3</t>
  </si>
  <si>
    <t>SAM12DUCTFCU</t>
  </si>
  <si>
    <t>SAM14DUCTCON1</t>
  </si>
  <si>
    <t>SAM14DUCTCON3</t>
  </si>
  <si>
    <t>SAM14DUCTFCU</t>
  </si>
  <si>
    <t>SAM16DUCTCON1</t>
  </si>
  <si>
    <t>SAM16DUCTCON3</t>
  </si>
  <si>
    <t>SAM16DUCTFCU</t>
  </si>
  <si>
    <t>SAM18DUCTCON3</t>
  </si>
  <si>
    <t>SAM18DUCTFCU</t>
  </si>
  <si>
    <t>SAM2.5MULTIHW</t>
  </si>
  <si>
    <t>SAM20DUCTCON3</t>
  </si>
  <si>
    <t>SAM20DUCTFCU</t>
  </si>
  <si>
    <t>SAM2MULTIHW</t>
  </si>
  <si>
    <t>SAM7CASCON</t>
  </si>
  <si>
    <t>SAM7CASIDU</t>
  </si>
  <si>
    <t>SAM7DUCTCON</t>
  </si>
  <si>
    <t>SAM7DUCTFCU</t>
  </si>
  <si>
    <t>SAM9DUCTCON</t>
  </si>
  <si>
    <t>SAM9DUCTFCU</t>
  </si>
  <si>
    <t>SAMCASFAS</t>
  </si>
  <si>
    <t>SAMCONT</t>
  </si>
  <si>
    <t>SAMCONT-N</t>
  </si>
  <si>
    <t>SAMWIFI</t>
  </si>
  <si>
    <t>SAM2SPLITCON-B</t>
  </si>
  <si>
    <t>SAM2SPLITIDU-B</t>
  </si>
  <si>
    <t>SAM5SPLITCON</t>
  </si>
  <si>
    <t>SJ15</t>
  </si>
  <si>
    <t>SJ20</t>
  </si>
  <si>
    <t>MYP</t>
  </si>
  <si>
    <t>GHK2</t>
  </si>
  <si>
    <t>MP</t>
  </si>
  <si>
    <t>WASHER</t>
  </si>
  <si>
    <t>RND15</t>
  </si>
  <si>
    <t>TC10CON</t>
  </si>
  <si>
    <t>TC10IDU</t>
  </si>
  <si>
    <t>TS2.5CON</t>
  </si>
  <si>
    <t>TS2.5IDU</t>
  </si>
  <si>
    <t>TS3.4CON</t>
  </si>
  <si>
    <t>TS3.4IDU</t>
  </si>
  <si>
    <t>TS4.4CON</t>
  </si>
  <si>
    <t>TS4.4IDU</t>
  </si>
  <si>
    <t>TS5CON</t>
  </si>
  <si>
    <t>TS5IDU</t>
  </si>
  <si>
    <t>TS7.1CON</t>
  </si>
  <si>
    <t>TS7.1IDU</t>
  </si>
  <si>
    <t>CABLE12BEIGEDA</t>
  </si>
  <si>
    <t>CABLE25BEIGEDAIK</t>
  </si>
  <si>
    <t>CABLE6BEIGEDAIK</t>
  </si>
  <si>
    <t>CABLEYELLCONN</t>
  </si>
  <si>
    <t>CABLEYELLCONN12</t>
  </si>
  <si>
    <t>CAT6SOCKET</t>
  </si>
  <si>
    <t>CLIP24DAIKIN</t>
  </si>
  <si>
    <t>WARR-SPARE</t>
  </si>
  <si>
    <t>BBW</t>
  </si>
  <si>
    <t>CB Z10E</t>
  </si>
  <si>
    <t>CB6 VAMS</t>
  </si>
  <si>
    <t>RAS VAMS</t>
  </si>
  <si>
    <t>SAS VAMS</t>
  </si>
  <si>
    <t>TSP VAMS</t>
  </si>
  <si>
    <t>TSP Z10EM</t>
  </si>
  <si>
    <t>TSP Z10EMK</t>
  </si>
  <si>
    <t>VAMS1K</t>
  </si>
  <si>
    <t>VAMS2K</t>
  </si>
  <si>
    <t>VAMS3K</t>
  </si>
  <si>
    <t>VAMS4K</t>
  </si>
  <si>
    <t>VAMS5K</t>
  </si>
  <si>
    <t>VAMS6K</t>
  </si>
  <si>
    <t>VAMS7K</t>
  </si>
  <si>
    <t>VAMS8K</t>
  </si>
  <si>
    <t>Z10K10</t>
  </si>
  <si>
    <t>Z10K4</t>
  </si>
  <si>
    <t>Z10K5</t>
  </si>
  <si>
    <t>Z10K6</t>
  </si>
  <si>
    <t>Z10K7</t>
  </si>
  <si>
    <t>Z10K8</t>
  </si>
  <si>
    <t>ZZ</t>
  </si>
  <si>
    <t>BATTCR2450</t>
  </si>
  <si>
    <t>CABLE13611</t>
  </si>
  <si>
    <t>CB MY4</t>
  </si>
  <si>
    <t>MY3CB</t>
  </si>
  <si>
    <t>MY3CBINT</t>
  </si>
  <si>
    <t>MY3TSPB</t>
  </si>
  <si>
    <t>MY3TSPW</t>
  </si>
  <si>
    <t>MYRAS</t>
  </si>
  <si>
    <t>REMOTEPADPLAT</t>
  </si>
  <si>
    <t>TSP MY4B</t>
  </si>
  <si>
    <t>TSP MY4W</t>
  </si>
  <si>
    <t>TSP7B</t>
  </si>
  <si>
    <t>TSP7B2</t>
  </si>
  <si>
    <t>USP COILTEMPSENS</t>
  </si>
  <si>
    <t>USP HITEMP</t>
  </si>
  <si>
    <t>ZONE10.4CB</t>
  </si>
  <si>
    <t>VAMS</t>
  </si>
  <si>
    <t>VAMS 1 ZONE KIT</t>
  </si>
  <si>
    <t>VAMS 2 ZONE KIT</t>
  </si>
  <si>
    <t>VAMS 3 ZONE KIT</t>
  </si>
  <si>
    <t>VAMS 4 ZONE KIT</t>
  </si>
  <si>
    <t>VAMS 5 ZONE KIT</t>
  </si>
  <si>
    <t>VAMS 6 ZONE KIT</t>
  </si>
  <si>
    <t>VAMS 7 ZONE KIT</t>
  </si>
  <si>
    <t>VAMS 8 ZONE KIT</t>
  </si>
  <si>
    <t>Time:</t>
  </si>
  <si>
    <t>RF ANTENNA</t>
  </si>
  <si>
    <t>MyAir</t>
  </si>
  <si>
    <t>Touchpanel for MyAir is not included in the kit price and must be ordered</t>
  </si>
  <si>
    <t>EXTENDER KIT FOR MY+</t>
  </si>
  <si>
    <t>e-zone</t>
  </si>
  <si>
    <r>
      <t xml:space="preserve">e-zone Base Kit </t>
    </r>
    <r>
      <rPr>
        <b/>
        <u/>
        <sz val="10"/>
        <color indexed="8"/>
        <rFont val="Arial"/>
        <family val="2"/>
      </rPr>
      <t>(EXCLUDES</t>
    </r>
    <r>
      <rPr>
        <b/>
        <sz val="10"/>
        <color indexed="8"/>
        <rFont val="ARIAL"/>
        <family val="2"/>
      </rPr>
      <t xml:space="preserve"> SCREEN)</t>
    </r>
  </si>
  <si>
    <t>RF SENSOR</t>
  </si>
  <si>
    <t>2nd TOUCH PANEL</t>
  </si>
  <si>
    <t>Unit Integration (Without Temp Sensors)</t>
  </si>
  <si>
    <t>MITSI HEAVY INTERCONNECT</t>
  </si>
  <si>
    <t>HITACHI INTERCONNECT</t>
  </si>
  <si>
    <t>PANA INTERCONNECT</t>
  </si>
  <si>
    <t>SAMSUNG &gt;16KW I'CONNECT</t>
  </si>
  <si>
    <t>VAMS Base Kit (Excludes Screen)</t>
  </si>
  <si>
    <t>VAMS Touchscreen</t>
  </si>
  <si>
    <t>Touch Panel</t>
  </si>
  <si>
    <t>VAMS Parts</t>
  </si>
  <si>
    <t>Extender Kit for Wired Sensors</t>
  </si>
  <si>
    <t>Control Box to suit VAMS</t>
  </si>
  <si>
    <r>
      <t xml:space="preserve">MyAir Base Kit </t>
    </r>
    <r>
      <rPr>
        <b/>
        <u/>
        <sz val="10"/>
        <color indexed="8"/>
        <rFont val="Arial"/>
        <family val="2"/>
      </rPr>
      <t>(EXCLUDES</t>
    </r>
    <r>
      <rPr>
        <b/>
        <sz val="10"/>
        <color indexed="8"/>
        <rFont val="ARIAL"/>
        <family val="2"/>
      </rPr>
      <t xml:space="preserve"> SCREEN)</t>
    </r>
  </si>
  <si>
    <t>Airline linear grille 480 complete with 200 neck</t>
  </si>
  <si>
    <t>RM</t>
  </si>
  <si>
    <t>RMK</t>
  </si>
  <si>
    <t>WSW7</t>
  </si>
  <si>
    <t>E-mail: CVStores@advantageair.com.au</t>
  </si>
  <si>
    <t>E-mail: efstores@advantageair.com.au</t>
  </si>
  <si>
    <t>AIRBAG5W</t>
  </si>
  <si>
    <t>PUFD</t>
  </si>
  <si>
    <t>SMLB103ELI-03</t>
  </si>
  <si>
    <t>ADAP 5W</t>
  </si>
  <si>
    <t>CABLE2COREGREEN</t>
  </si>
  <si>
    <t>CABLEGREEN</t>
  </si>
  <si>
    <t>COB-G65-70-5-S-CW</t>
  </si>
  <si>
    <t>COB-G65-70-5-S-NW</t>
  </si>
  <si>
    <t>COB-G65-70-5-S-WW</t>
  </si>
  <si>
    <t>COB-G65-70-5-W-CW</t>
  </si>
  <si>
    <t>COB-G65-70-5-W-NW</t>
  </si>
  <si>
    <t>COB-G65-70-5-W-WW</t>
  </si>
  <si>
    <t>COB-G65-76-S-CW</t>
  </si>
  <si>
    <t>COB-G65-76-S-NW</t>
  </si>
  <si>
    <t>COB-G65-76-S-WW</t>
  </si>
  <si>
    <t>COB-G65-76-W-CW</t>
  </si>
  <si>
    <t>COB-G65-76-W-NW</t>
  </si>
  <si>
    <t>COB-G65-76-W-WW</t>
  </si>
  <si>
    <t>COB-G65-92-S-CW</t>
  </si>
  <si>
    <t>COB-G65-92-S-NW</t>
  </si>
  <si>
    <t>COB-G65-92-S-WW</t>
  </si>
  <si>
    <t>COB-G65-92-W-CW</t>
  </si>
  <si>
    <t>COB-G65-92-W-NW</t>
  </si>
  <si>
    <t>COB-G65-92-W-WW</t>
  </si>
  <si>
    <t>CONN RJ11 GREEN</t>
  </si>
  <si>
    <t>LED-F54-70-S</t>
  </si>
  <si>
    <t>LED-F54-70-W</t>
  </si>
  <si>
    <t>LED-F54-92-S</t>
  </si>
  <si>
    <t>LED-F54-92-W</t>
  </si>
  <si>
    <t>LED-R54-92-S</t>
  </si>
  <si>
    <t>LED-R54-92-W</t>
  </si>
  <si>
    <t>LED-R66-70-S</t>
  </si>
  <si>
    <t>LED-R66-70-W</t>
  </si>
  <si>
    <t>LED-R66-92-W</t>
  </si>
  <si>
    <t>DICT ELV</t>
  </si>
  <si>
    <t>EXT MY+</t>
  </si>
  <si>
    <t>LINK A</t>
  </si>
  <si>
    <t>LINK B</t>
  </si>
  <si>
    <t>LINK C</t>
  </si>
  <si>
    <t>TSP7DEMO</t>
  </si>
  <si>
    <t>TSP7M</t>
  </si>
  <si>
    <t>TSP7MK</t>
  </si>
  <si>
    <t>FIL9050CD</t>
  </si>
  <si>
    <t>FIL9050CE</t>
  </si>
  <si>
    <t>PUR9050BOX*1</t>
  </si>
  <si>
    <t>PUR9050BOX*2</t>
  </si>
  <si>
    <t>PUR9050K1</t>
  </si>
  <si>
    <t>PUR9050K2</t>
  </si>
  <si>
    <t>PURB9050K2</t>
  </si>
  <si>
    <t>PURF9050</t>
  </si>
  <si>
    <t>CC69</t>
  </si>
  <si>
    <t>CE</t>
  </si>
  <si>
    <t>SURGE-PROTECTOR</t>
  </si>
  <si>
    <t xml:space="preserve">10 INCH TOUCH PANEL </t>
  </si>
  <si>
    <t>Note:</t>
  </si>
  <si>
    <t xml:space="preserve">Touchpanel for E-Zone is not included </t>
  </si>
  <si>
    <t>in the kit price and must be ordered</t>
  </si>
  <si>
    <t>seperately if required.</t>
  </si>
  <si>
    <t xml:space="preserve">Wired wall sensors do not include </t>
  </si>
  <si>
    <t>cables, please order blue cables in</t>
  </si>
  <si>
    <t>Power supply, control box, motors and cables</t>
  </si>
  <si>
    <t>Power supply, control box, motors, cables, RAS, SAS</t>
  </si>
  <si>
    <t>Touchpanel for VAMS is not included in the kit price and must be ordered</t>
  </si>
  <si>
    <t>EXTRAS</t>
  </si>
  <si>
    <t>Kit includes:</t>
  </si>
  <si>
    <t>Power supply, control box, control panel, motors, cables</t>
  </si>
  <si>
    <t>TO SUIT 900*500</t>
  </si>
  <si>
    <t>Column D looks up the code on the right (the ILLO) and returns the stock group</t>
  </si>
  <si>
    <t>Take listing of stock codes (ILLO) out of Triumph, reduce to 2 columns - code and group - and paste right (Division is WI)</t>
  </si>
  <si>
    <t>900*500 BOX TO SUIT 1*NECK ADAP</t>
  </si>
  <si>
    <t>910*510</t>
  </si>
  <si>
    <t>900*500 BOX TO SUIT 2*NECK ADAP</t>
  </si>
  <si>
    <t>900*500 - FACE, BOX, 1 NECK ADAP</t>
  </si>
  <si>
    <t>900*500 - FACE, BOX, 2 NECK ADAP</t>
  </si>
  <si>
    <t>PURTECH DOOR 1200*600</t>
  </si>
  <si>
    <t>PURTECH DOOR 750*550</t>
  </si>
  <si>
    <t>PURTECH DOOR 900*400</t>
  </si>
  <si>
    <t>PURTECH OTHER</t>
  </si>
  <si>
    <t>PURTECH 900*500 FACE ONLY</t>
  </si>
  <si>
    <t>Debtor Groups</t>
  </si>
  <si>
    <t>L1</t>
  </si>
  <si>
    <t>L2</t>
  </si>
  <si>
    <t>L3</t>
  </si>
  <si>
    <t>L4</t>
  </si>
  <si>
    <t>L5</t>
  </si>
  <si>
    <t>Lookup Value</t>
  </si>
  <si>
    <t>Selected</t>
  </si>
  <si>
    <t>GREE/BRAE INTERCONNECT</t>
  </si>
  <si>
    <t>SAMSUNG INTERCONNECT</t>
  </si>
  <si>
    <t>LINK CM</t>
  </si>
  <si>
    <t>PZK</t>
  </si>
  <si>
    <t>Sydney</t>
  </si>
  <si>
    <t>Advantage Air (NSW) Pty Ltd</t>
  </si>
  <si>
    <t>7/10 Anella Ave</t>
  </si>
  <si>
    <t>Castle Hill, NSW, 2154</t>
  </si>
  <si>
    <t>Phone: (+612) 9030 0030</t>
  </si>
  <si>
    <t>NODISC</t>
  </si>
  <si>
    <t>MOD20</t>
  </si>
  <si>
    <t>MOD25</t>
  </si>
  <si>
    <t>MOD30</t>
  </si>
  <si>
    <t>MOD35</t>
  </si>
  <si>
    <t>MOD40</t>
  </si>
  <si>
    <t>PDT1413</t>
  </si>
  <si>
    <t>PDT1550</t>
  </si>
  <si>
    <t>ADAP SW48</t>
  </si>
  <si>
    <t>ADAP SW48CABLE10</t>
  </si>
  <si>
    <t>ADAP SW48CABLE20</t>
  </si>
  <si>
    <t>ADAP SW48K10</t>
  </si>
  <si>
    <t>ADAP SW48K20</t>
  </si>
  <si>
    <t>CB9Z MYP</t>
  </si>
  <si>
    <t>EXT48-4</t>
  </si>
  <si>
    <t>EXT48K</t>
  </si>
  <si>
    <t>MYP WOS</t>
  </si>
  <si>
    <t>MYP WS</t>
  </si>
  <si>
    <t>MYPK</t>
  </si>
  <si>
    <t>RM2K</t>
  </si>
  <si>
    <t>RM2K+</t>
  </si>
  <si>
    <t>TSPMYP8</t>
  </si>
  <si>
    <t>TSPMYP8D</t>
  </si>
  <si>
    <t>TSPMYP8M</t>
  </si>
  <si>
    <t>TSPMYP8MK</t>
  </si>
  <si>
    <t>CABLEYELLCONN25</t>
  </si>
  <si>
    <t>CUP25BLUE500</t>
  </si>
  <si>
    <t>CB9Z10E FJ</t>
  </si>
  <si>
    <t>CB9Z10E FJK</t>
  </si>
  <si>
    <t>CB9Z10E PA</t>
  </si>
  <si>
    <t>CB9Z10E PAK</t>
  </si>
  <si>
    <t>ZZZ</t>
  </si>
  <si>
    <t>CB9 EZT</t>
  </si>
  <si>
    <t>CB9 EZTBDSAMK</t>
  </si>
  <si>
    <t>CB9 EZTDKK</t>
  </si>
  <si>
    <t>CB9 EZTFJK</t>
  </si>
  <si>
    <t>CB9 EZTGBK</t>
  </si>
  <si>
    <t>CB9 EZTHITK</t>
  </si>
  <si>
    <t>CB9 EZTLGK</t>
  </si>
  <si>
    <t>CB9 EZTMEK</t>
  </si>
  <si>
    <t>CB9 EZTMHIK</t>
  </si>
  <si>
    <t>CB9 EZTPAK</t>
  </si>
  <si>
    <t>CB9 EZTTOK</t>
  </si>
  <si>
    <t>CB9 EZTTZK</t>
  </si>
  <si>
    <t>TSPMYP10</t>
  </si>
  <si>
    <t>TSPMYP10M</t>
  </si>
  <si>
    <t>TSPMYP10MK</t>
  </si>
  <si>
    <t>CB9</t>
  </si>
  <si>
    <t>CB9 BDSAM</t>
  </si>
  <si>
    <t>CB9 BDSAMK</t>
  </si>
  <si>
    <t>CB9 DK</t>
  </si>
  <si>
    <t>CB9 DKK</t>
  </si>
  <si>
    <t>CB9 FJ</t>
  </si>
  <si>
    <t>CB9 FJK</t>
  </si>
  <si>
    <t>CB9 GB</t>
  </si>
  <si>
    <t>CB9 GBK</t>
  </si>
  <si>
    <t>CB9 HIT</t>
  </si>
  <si>
    <t>CB9 HITK</t>
  </si>
  <si>
    <t>CB9 LG</t>
  </si>
  <si>
    <t>CB9 LGK</t>
  </si>
  <si>
    <t>CB9 ME</t>
  </si>
  <si>
    <t>CB9 MEK</t>
  </si>
  <si>
    <t>CB9 MHI</t>
  </si>
  <si>
    <t>CB9 MHIK</t>
  </si>
  <si>
    <t>CB9 PA</t>
  </si>
  <si>
    <t>CB9 PAK</t>
  </si>
  <si>
    <t>CB9 TO</t>
  </si>
  <si>
    <t>CB9 TOK</t>
  </si>
  <si>
    <t>CB9 TZ</t>
  </si>
  <si>
    <t>CB9 TZK</t>
  </si>
  <si>
    <t>WSPB</t>
  </si>
  <si>
    <t>PUSH BUTTON SENSOR</t>
  </si>
  <si>
    <t>CB9 ACT2K</t>
  </si>
  <si>
    <t>CB8Z BDSAMK</t>
  </si>
  <si>
    <t>CB8Z DKK</t>
  </si>
  <si>
    <t>CB8Z FJK</t>
  </si>
  <si>
    <t>CB8Z GBK</t>
  </si>
  <si>
    <t>CB8Z HITK</t>
  </si>
  <si>
    <t>CB8Z LGK</t>
  </si>
  <si>
    <t>CB8Z MEK</t>
  </si>
  <si>
    <t>CB8Z MHIK</t>
  </si>
  <si>
    <t>CB8Z PAK</t>
  </si>
  <si>
    <t>CB9Z10E DKK</t>
  </si>
  <si>
    <t>Half Tile Louvre Faced Diffuser</t>
  </si>
  <si>
    <t>595*595 Face Size</t>
  </si>
  <si>
    <t>MOUNTING PLATE</t>
  </si>
  <si>
    <t>NUT TO SUIT 10MM ROD</t>
  </si>
  <si>
    <t>CB8Z TOK</t>
  </si>
  <si>
    <t>FRESH AIR FILTER - 2 LAYER</t>
  </si>
  <si>
    <t>001-ALF-MYP</t>
  </si>
  <si>
    <t>001</t>
  </si>
  <si>
    <t>001-FDCV-UP</t>
  </si>
  <si>
    <t>001-MY5K04-CAN</t>
  </si>
  <si>
    <t>04-*MA5024</t>
  </si>
  <si>
    <t>04-DT1290</t>
  </si>
  <si>
    <t>04-DT1510</t>
  </si>
  <si>
    <t>04-DT1590</t>
  </si>
  <si>
    <t>04-EADK100</t>
  </si>
  <si>
    <t>04-EAFJH3036</t>
  </si>
  <si>
    <t>04-EAFJH4560</t>
  </si>
  <si>
    <t>04-EAPA7110</t>
  </si>
  <si>
    <t>04-MA5018</t>
  </si>
  <si>
    <t>04-PC24CBCC</t>
  </si>
  <si>
    <t>04-PC24CBDU</t>
  </si>
  <si>
    <t>04-PC24CBMO</t>
  </si>
  <si>
    <t>04-PC24CBMR</t>
  </si>
  <si>
    <t>04-PC24CBPB</t>
  </si>
  <si>
    <t>04-PC24CBSG</t>
  </si>
  <si>
    <t>04-PC24CBSM</t>
  </si>
  <si>
    <t>04-RB6010_25</t>
  </si>
  <si>
    <t>04-RB6010_30</t>
  </si>
  <si>
    <t>04-RFJD4560</t>
  </si>
  <si>
    <t>04-RFJH3036</t>
  </si>
  <si>
    <t>04-RFJH4560</t>
  </si>
  <si>
    <t>04-SRPA1216</t>
  </si>
  <si>
    <t>220842 ELECTRODE</t>
  </si>
  <si>
    <t>220941 NOZZLE</t>
  </si>
  <si>
    <t>ADSK</t>
  </si>
  <si>
    <t>AFAM</t>
  </si>
  <si>
    <t>APBAGEXP3</t>
  </si>
  <si>
    <t>APBAGEXP3W</t>
  </si>
  <si>
    <t>ART-3721 SPOTWELDER TIP</t>
  </si>
  <si>
    <t>B-ALH</t>
  </si>
  <si>
    <t>B-BD</t>
  </si>
  <si>
    <t>B-CH</t>
  </si>
  <si>
    <t>BGC200</t>
  </si>
  <si>
    <t>B-GH</t>
  </si>
  <si>
    <t>B-HS</t>
  </si>
  <si>
    <t>B-NL</t>
  </si>
  <si>
    <t>B-SH</t>
  </si>
  <si>
    <t>B-TH</t>
  </si>
  <si>
    <t>B-VS</t>
  </si>
  <si>
    <t>CB8</t>
  </si>
  <si>
    <t>CB8 ACT2</t>
  </si>
  <si>
    <t>CB8 ACT2K</t>
  </si>
  <si>
    <t>CB8 BDSAM</t>
  </si>
  <si>
    <t>CB8 BDSAMK</t>
  </si>
  <si>
    <t>CB8 DK</t>
  </si>
  <si>
    <t>CB8 DKK</t>
  </si>
  <si>
    <t>CB8 EZT</t>
  </si>
  <si>
    <t>CB8 EZTBDSAMK</t>
  </si>
  <si>
    <t>CB8 EZTDKK</t>
  </si>
  <si>
    <t>CB8 EZTFJK</t>
  </si>
  <si>
    <t>CB8 EZTGBK</t>
  </si>
  <si>
    <t>CB8 EZTHITK</t>
  </si>
  <si>
    <t>CB8 EZTLGK</t>
  </si>
  <si>
    <t>CB8 EZTMEK</t>
  </si>
  <si>
    <t>CB8 EZTMHIK</t>
  </si>
  <si>
    <t>CB8 EZTPAK</t>
  </si>
  <si>
    <t>CB8 EZTTOK</t>
  </si>
  <si>
    <t>CB8 EZTTZK</t>
  </si>
  <si>
    <t>CB8 FJ</t>
  </si>
  <si>
    <t>CB8 FJK</t>
  </si>
  <si>
    <t>CB8 GB</t>
  </si>
  <si>
    <t>CB8 GBK</t>
  </si>
  <si>
    <t>CB8 HIT</t>
  </si>
  <si>
    <t>CB8 HITK</t>
  </si>
  <si>
    <t>CB8 LG</t>
  </si>
  <si>
    <t>CB8 LGK</t>
  </si>
  <si>
    <t>CB8 ME</t>
  </si>
  <si>
    <t>CB8 MEK</t>
  </si>
  <si>
    <t>CB8 MHI</t>
  </si>
  <si>
    <t>CB8 MHIK</t>
  </si>
  <si>
    <t>CB8 PA</t>
  </si>
  <si>
    <t>CB8 PAK</t>
  </si>
  <si>
    <t>CB8 TO</t>
  </si>
  <si>
    <t>CB8 TOK</t>
  </si>
  <si>
    <t>CB8 TZ</t>
  </si>
  <si>
    <t>CB8 TZK</t>
  </si>
  <si>
    <t>CB8Z</t>
  </si>
  <si>
    <t>CB8Z BDSAM</t>
  </si>
  <si>
    <t>CB8Z DK</t>
  </si>
  <si>
    <t>CB8Z FJ</t>
  </si>
  <si>
    <t>CB8Z GB</t>
  </si>
  <si>
    <t>CB8Z HIT</t>
  </si>
  <si>
    <t>CB8Z LG</t>
  </si>
  <si>
    <t>CB8Z ME</t>
  </si>
  <si>
    <t>CB8Z MHI</t>
  </si>
  <si>
    <t>CB8Z PA</t>
  </si>
  <si>
    <t>CB8Z TO</t>
  </si>
  <si>
    <t>CB9 ACT2</t>
  </si>
  <si>
    <t>CB9 CB8</t>
  </si>
  <si>
    <t>CB9 VAMS</t>
  </si>
  <si>
    <t>CB9Z10E DK</t>
  </si>
  <si>
    <t>CUP12BLUE500</t>
  </si>
  <si>
    <t>DATA</t>
  </si>
  <si>
    <t>DATA-AT</t>
  </si>
  <si>
    <t>DATA-MDD</t>
  </si>
  <si>
    <t>DATA-TH</t>
  </si>
  <si>
    <t>DATA-TL</t>
  </si>
  <si>
    <t>DATA-TY</t>
  </si>
  <si>
    <t>DATA-VL</t>
  </si>
  <si>
    <t>DELS</t>
  </si>
  <si>
    <t>DELSW</t>
  </si>
  <si>
    <t>DESIGN</t>
  </si>
  <si>
    <t>DICT ELVACT</t>
  </si>
  <si>
    <t>DT1295</t>
  </si>
  <si>
    <t>EADK100</t>
  </si>
  <si>
    <t>EADK71</t>
  </si>
  <si>
    <t>EADKN1216</t>
  </si>
  <si>
    <t>EAFJD4560</t>
  </si>
  <si>
    <t>EAFJH3036</t>
  </si>
  <si>
    <t>EAFJH4560</t>
  </si>
  <si>
    <t>EAPA1216</t>
  </si>
  <si>
    <t>EAPA7110</t>
  </si>
  <si>
    <t>EASAM1014</t>
  </si>
  <si>
    <t>EASAM5271H</t>
  </si>
  <si>
    <t>EASAM7190</t>
  </si>
  <si>
    <t>EZ301.40</t>
  </si>
  <si>
    <t>FDMYAIR0919</t>
  </si>
  <si>
    <t>INV-AW</t>
  </si>
  <si>
    <t>JD25</t>
  </si>
  <si>
    <t>JUNCBOX</t>
  </si>
  <si>
    <t>MP13</t>
  </si>
  <si>
    <t>MYP-G</t>
  </si>
  <si>
    <t>MYP-G2</t>
  </si>
  <si>
    <t>MYP-GMK</t>
  </si>
  <si>
    <t>MYP-GMKS</t>
  </si>
  <si>
    <t>MYPTS</t>
  </si>
  <si>
    <t>PC24CBBA</t>
  </si>
  <si>
    <t>PC24CBCC</t>
  </si>
  <si>
    <t>PC24CBCG</t>
  </si>
  <si>
    <t>PC24CBDO</t>
  </si>
  <si>
    <t>PC24CBDU</t>
  </si>
  <si>
    <t>PC24CBEH</t>
  </si>
  <si>
    <t>PC24CBGU</t>
  </si>
  <si>
    <t>PC24CBIS</t>
  </si>
  <si>
    <t>PC24CBJA</t>
  </si>
  <si>
    <t>PC24CBMO</t>
  </si>
  <si>
    <t>PC24CBMR</t>
  </si>
  <si>
    <t>PC24CBNS</t>
  </si>
  <si>
    <t>PC24CBPB</t>
  </si>
  <si>
    <t>PC24CBPE</t>
  </si>
  <si>
    <t>PC24CBSG</t>
  </si>
  <si>
    <t>PC24CBSM</t>
  </si>
  <si>
    <t>PC24CBTE</t>
  </si>
  <si>
    <t>PC24CBWB</t>
  </si>
  <si>
    <t>PC24CBWG</t>
  </si>
  <si>
    <t>PC24CBWS</t>
  </si>
  <si>
    <t>PRFJD4560</t>
  </si>
  <si>
    <t>PRFJH3036</t>
  </si>
  <si>
    <t>PRFJH4560</t>
  </si>
  <si>
    <t>PRSAM1014</t>
  </si>
  <si>
    <t>PSDK100</t>
  </si>
  <si>
    <t>PSDKN1216</t>
  </si>
  <si>
    <t>PSRPA1216</t>
  </si>
  <si>
    <t>PSRPA7110</t>
  </si>
  <si>
    <t>RB6010_25</t>
  </si>
  <si>
    <t>RB6010_30</t>
  </si>
  <si>
    <t>RB8085_25</t>
  </si>
  <si>
    <t>RB8085_30</t>
  </si>
  <si>
    <t>RFJD4560</t>
  </si>
  <si>
    <t>RFJH3036</t>
  </si>
  <si>
    <t>RFJH4560</t>
  </si>
  <si>
    <t>RSAM1014</t>
  </si>
  <si>
    <t>SDK100</t>
  </si>
  <si>
    <t>SDKN1216</t>
  </si>
  <si>
    <t>SLDKN1216</t>
  </si>
  <si>
    <t>SMLB102R</t>
  </si>
  <si>
    <t>SMLB103R</t>
  </si>
  <si>
    <t>SMLB122R</t>
  </si>
  <si>
    <t>SMLB123R</t>
  </si>
  <si>
    <t>SMLB6010R</t>
  </si>
  <si>
    <t>SRPA1216</t>
  </si>
  <si>
    <t>SRPA7110</t>
  </si>
  <si>
    <t>TSP7-10</t>
  </si>
  <si>
    <t>TSP7-10M</t>
  </si>
  <si>
    <t>TSPMYP10D</t>
  </si>
  <si>
    <t>301.40MYP</t>
  </si>
  <si>
    <t>WSW</t>
  </si>
  <si>
    <t>WTMA</t>
  </si>
  <si>
    <t>ACTRON CLASSIC 2 INTERCONNECT</t>
  </si>
  <si>
    <t>MITSI ELEC INTERCONNECT</t>
  </si>
  <si>
    <t>Pip Covers</t>
  </si>
  <si>
    <t>PIPE COVER GALV</t>
  </si>
  <si>
    <t>PIPE COVER BASSALT</t>
  </si>
  <si>
    <t>PIPE COVER CLASSIC CREAM</t>
  </si>
  <si>
    <t>PIPE COVER COTTAGE GREEN</t>
  </si>
  <si>
    <t>PIPE COVER DEEP OCEAN</t>
  </si>
  <si>
    <t>PIPE COVER DUNE</t>
  </si>
  <si>
    <t>PIPE COVER EVENING HAZE</t>
  </si>
  <si>
    <t>PIPE COVER GULLEY</t>
  </si>
  <si>
    <t>PIPE COVER IRONSTONE</t>
  </si>
  <si>
    <t>PIPE COVER JASPER</t>
  </si>
  <si>
    <t>PIPE COVER MONUMENT</t>
  </si>
  <si>
    <t>PIPE COVER MANOR RED</t>
  </si>
  <si>
    <t>PIPE COVER NIGHT SKY</t>
  </si>
  <si>
    <t>PIPE COVER PAPERBARK</t>
  </si>
  <si>
    <t>PIPE COVER PALE EUCALYPT</t>
  </si>
  <si>
    <t>PIPE COVER HSALE GREY</t>
  </si>
  <si>
    <t>PIPE COVER SURF MIST</t>
  </si>
  <si>
    <t>PIPE COVER TERRAIN</t>
  </si>
  <si>
    <t>PIPE COVER WALLABY</t>
  </si>
  <si>
    <t>PIPE COVER WOODLAND GREY</t>
  </si>
  <si>
    <t>PIPE COVER WINDSPRAY</t>
  </si>
  <si>
    <t>Stock Code</t>
  </si>
  <si>
    <t>Price List</t>
  </si>
  <si>
    <t>B-NH</t>
  </si>
  <si>
    <t>Stock 
Group</t>
  </si>
  <si>
    <t>Email: sydney@advantageair.com.au</t>
  </si>
  <si>
    <t>Discount 
Allowed</t>
  </si>
  <si>
    <t>WI</t>
  </si>
  <si>
    <t>CUP-BG-SM</t>
  </si>
  <si>
    <t>CUP-BG-SL</t>
  </si>
  <si>
    <t>CUP-BL-ML</t>
  </si>
  <si>
    <t>UPGRADE BLUE CALBE - MED TO LGE</t>
  </si>
  <si>
    <t>UPGRADE BEIGE CALBE - SML TO MED</t>
  </si>
  <si>
    <t>UPGRADE BEIGE CALBE - SML TO LGE</t>
  </si>
  <si>
    <t>Offer</t>
  </si>
  <si>
    <t>Wired wall sensors do not include cables. Please order blue cables in lengths of 10 and 20M</t>
  </si>
  <si>
    <t>10 and 20M.</t>
  </si>
  <si>
    <t>Wired wall sensors do not include cables. Please order blue cables in lengths of 10 and 20M.</t>
  </si>
  <si>
    <t>CABLE-BG-L</t>
  </si>
  <si>
    <t>CABLE-BG-M</t>
  </si>
  <si>
    <t>CABLE-BG-S</t>
  </si>
  <si>
    <t>CABLE-BL-L</t>
  </si>
  <si>
    <t>CABLE-BL-M</t>
  </si>
  <si>
    <t>CABLE-BL-S</t>
  </si>
  <si>
    <t>CABLE-BL-XS</t>
  </si>
  <si>
    <t>CABLE-YEL-M</t>
  </si>
  <si>
    <t>CUP-YEL-ML</t>
  </si>
  <si>
    <t>DT15120</t>
  </si>
  <si>
    <t>QUICKCONNECT-A</t>
  </si>
  <si>
    <t>QUICKCONNECT-B</t>
  </si>
  <si>
    <t>Victoria</t>
  </si>
  <si>
    <t>MyPlace VIC Pty Ltd</t>
  </si>
  <si>
    <t>5/75 Lorimer St</t>
  </si>
  <si>
    <t>Docklands, VIC, 3008</t>
  </si>
  <si>
    <t>Phone: (+613) 8488 8855</t>
  </si>
  <si>
    <t>E-Mail: Vic.sales@myplaceaus.com.au</t>
  </si>
  <si>
    <t>Adelaide</t>
  </si>
  <si>
    <t>Phone: (+618) 7228 5660</t>
  </si>
  <si>
    <t>E-Mail: sydney@advantageair.com.au</t>
  </si>
  <si>
    <t>MYAK-02</t>
  </si>
  <si>
    <t>MYAK-03</t>
  </si>
  <si>
    <t>MYAK-04</t>
  </si>
  <si>
    <t>MYAK-05</t>
  </si>
  <si>
    <t>MYAK-06</t>
  </si>
  <si>
    <t>MYAK-07</t>
  </si>
  <si>
    <t>MYAK-08</t>
  </si>
  <si>
    <t>MYAK-09</t>
  </si>
  <si>
    <t>MYAK-10</t>
  </si>
  <si>
    <t>TSPMYP8-12</t>
  </si>
  <si>
    <t>TSPMYP8MK-12</t>
  </si>
  <si>
    <t>WSPB10</t>
  </si>
  <si>
    <t>CB10 ACT2K</t>
  </si>
  <si>
    <t>CB10 BDSAMK</t>
  </si>
  <si>
    <t>CB10 DKK</t>
  </si>
  <si>
    <t>CB10 FJK</t>
  </si>
  <si>
    <t>CB10 GBK</t>
  </si>
  <si>
    <t>CB10 HITK</t>
  </si>
  <si>
    <t>CB10 LGK</t>
  </si>
  <si>
    <t>CB10 MEK</t>
  </si>
  <si>
    <t>CB10 MHIK</t>
  </si>
  <si>
    <t>CB10 PAK</t>
  </si>
  <si>
    <t>CB10 TOK</t>
  </si>
  <si>
    <t>CB10 TZK</t>
  </si>
  <si>
    <t>(c) 2020 Triumph Business Systems Pty. Ltd.   www.triumph.com.au   Triumph report design (inrmls_sum.rpt)</t>
  </si>
  <si>
    <t>000-AIR33-REDINK2021</t>
  </si>
  <si>
    <t>000--MY5K04-CAN</t>
  </si>
  <si>
    <t>001-AIR33-REDINK2021</t>
  </si>
  <si>
    <t>001-ARC-MYP10</t>
  </si>
  <si>
    <t>001-WOW-UPCB</t>
  </si>
  <si>
    <t>001-WOW-UPZ</t>
  </si>
  <si>
    <t>004-ANGLE</t>
  </si>
  <si>
    <t>004</t>
  </si>
  <si>
    <t>004-DT1480</t>
  </si>
  <si>
    <t>004-DT1510</t>
  </si>
  <si>
    <t>004-DT15510</t>
  </si>
  <si>
    <t>004-DT1590</t>
  </si>
  <si>
    <t>004-EAFJH3036</t>
  </si>
  <si>
    <t>004-EAFJH4560</t>
  </si>
  <si>
    <t>004-EAPA1216</t>
  </si>
  <si>
    <t>004-EAPA7110</t>
  </si>
  <si>
    <t>004-EASAM1014</t>
  </si>
  <si>
    <t>004-EASAM7190</t>
  </si>
  <si>
    <t>004-PC24CBCC</t>
  </si>
  <si>
    <t>004-PC24CBMO</t>
  </si>
  <si>
    <t>004-PC24CBMR</t>
  </si>
  <si>
    <t>004-PC24CBPB</t>
  </si>
  <si>
    <t>004-PC24CBSG</t>
  </si>
  <si>
    <t>004-PC24CBSM</t>
  </si>
  <si>
    <t>004-PRFJH3036</t>
  </si>
  <si>
    <t>004-PRFJH4560</t>
  </si>
  <si>
    <t>004-PRSAM1014</t>
  </si>
  <si>
    <t>004-PSRPA1216</t>
  </si>
  <si>
    <t>004-PSRPA7110</t>
  </si>
  <si>
    <t>004-RAB1155_4040</t>
  </si>
  <si>
    <t>004-RB6010_25</t>
  </si>
  <si>
    <t>004-RB6010_30</t>
  </si>
  <si>
    <t>004-RB8085_25</t>
  </si>
  <si>
    <t>004-RB8085_30</t>
  </si>
  <si>
    <t>004-RFJD4560</t>
  </si>
  <si>
    <t>004-RFJH3036</t>
  </si>
  <si>
    <t>004-RFJH4560</t>
  </si>
  <si>
    <t>004-SE</t>
  </si>
  <si>
    <t>004-SRPA1216</t>
  </si>
  <si>
    <t>1</t>
  </si>
  <si>
    <t>122455BA</t>
  </si>
  <si>
    <t>122455CC</t>
  </si>
  <si>
    <t>122455CG</t>
  </si>
  <si>
    <t>122455DO</t>
  </si>
  <si>
    <t>122455DU</t>
  </si>
  <si>
    <t>122455EH</t>
  </si>
  <si>
    <t>122455GU</t>
  </si>
  <si>
    <t>122455IS</t>
  </si>
  <si>
    <t>122455JA</t>
  </si>
  <si>
    <t>122455MO</t>
  </si>
  <si>
    <t>122455MR</t>
  </si>
  <si>
    <t>122455NS</t>
  </si>
  <si>
    <t>122455PB</t>
  </si>
  <si>
    <t>122455PE</t>
  </si>
  <si>
    <t>122455SG</t>
  </si>
  <si>
    <t>122455SM</t>
  </si>
  <si>
    <t>122455TE</t>
  </si>
  <si>
    <t>122455WB</t>
  </si>
  <si>
    <t>122455WG</t>
  </si>
  <si>
    <t>122455WS</t>
  </si>
  <si>
    <t>2</t>
  </si>
  <si>
    <t>AFWSPB1223</t>
  </si>
  <si>
    <t>AFWSPB2021</t>
  </si>
  <si>
    <t>AGI-SM</t>
  </si>
  <si>
    <t>003</t>
  </si>
  <si>
    <t>AMBEZ2109</t>
  </si>
  <si>
    <t>AMBEZ2110</t>
  </si>
  <si>
    <t>AMBEZ2210</t>
  </si>
  <si>
    <t>AMBEZ2302</t>
  </si>
  <si>
    <t>AMBEZONEBUILD22</t>
  </si>
  <si>
    <t>AMBEZONEBUILD23</t>
  </si>
  <si>
    <t>AMBFDF</t>
  </si>
  <si>
    <t>AMBFFD</t>
  </si>
  <si>
    <t>AMBMY2109</t>
  </si>
  <si>
    <t>AMBMY2110</t>
  </si>
  <si>
    <t>AMBMY2210</t>
  </si>
  <si>
    <t>AMBMYAIRBUILD22</t>
  </si>
  <si>
    <t>AMBMYAIRBUILD23</t>
  </si>
  <si>
    <t>B-101</t>
  </si>
  <si>
    <t>B-A&amp;M</t>
  </si>
  <si>
    <t>B-AF</t>
  </si>
  <si>
    <t>B-AVE</t>
  </si>
  <si>
    <t>B-B1H</t>
  </si>
  <si>
    <t>B-BH</t>
  </si>
  <si>
    <t>B-CEL</t>
  </si>
  <si>
    <t>B-CL</t>
  </si>
  <si>
    <t>B-COM</t>
  </si>
  <si>
    <t>B-DA</t>
  </si>
  <si>
    <t>B-DS</t>
  </si>
  <si>
    <t>B-EH</t>
  </si>
  <si>
    <t>B-HOM</t>
  </si>
  <si>
    <t>B-IH</t>
  </si>
  <si>
    <t>B-IM</t>
  </si>
  <si>
    <t>B-LAV</t>
  </si>
  <si>
    <t>B-MO</t>
  </si>
  <si>
    <t>B-MOM</t>
  </si>
  <si>
    <t>B-MYH</t>
  </si>
  <si>
    <t>B-NI</t>
  </si>
  <si>
    <t>B-NOV</t>
  </si>
  <si>
    <t>B-NS</t>
  </si>
  <si>
    <t>B-ONE</t>
  </si>
  <si>
    <t>BRACKET-L</t>
  </si>
  <si>
    <t>BRACKET-S</t>
  </si>
  <si>
    <t>B-RED</t>
  </si>
  <si>
    <t>B-SUM</t>
  </si>
  <si>
    <t>B-T</t>
  </si>
  <si>
    <t>B-WAB</t>
  </si>
  <si>
    <t>B-WBN</t>
  </si>
  <si>
    <t>B-WOW</t>
  </si>
  <si>
    <t>B-Z</t>
  </si>
  <si>
    <t>CABLE-YEL-L</t>
  </si>
  <si>
    <t>CAP</t>
  </si>
  <si>
    <t>CAPR</t>
  </si>
  <si>
    <t>CB10</t>
  </si>
  <si>
    <t>CB10 ACT2</t>
  </si>
  <si>
    <t>CB10 BDSAM</t>
  </si>
  <si>
    <t>CB10 DK</t>
  </si>
  <si>
    <t>CB10 FJ</t>
  </si>
  <si>
    <t>CB10 GB</t>
  </si>
  <si>
    <t>CB10 HIT</t>
  </si>
  <si>
    <t>CB10 LG</t>
  </si>
  <si>
    <t>CB10 ME</t>
  </si>
  <si>
    <t>CB10 MHI</t>
  </si>
  <si>
    <t>CB10 PA</t>
  </si>
  <si>
    <t>CB10 RIN20</t>
  </si>
  <si>
    <t>CB10 RIN20K</t>
  </si>
  <si>
    <t>CB10 TO</t>
  </si>
  <si>
    <t>CB10 TZ</t>
  </si>
  <si>
    <t>CB9 RIN20</t>
  </si>
  <si>
    <t>CB9 RIN20K</t>
  </si>
  <si>
    <t>CB9Z MYPW</t>
  </si>
  <si>
    <t>CUPR</t>
  </si>
  <si>
    <t>DATA-AA</t>
  </si>
  <si>
    <t>DATA-AC</t>
  </si>
  <si>
    <t>DATA-AK</t>
  </si>
  <si>
    <t>DATA-DR</t>
  </si>
  <si>
    <t>DATA-JB</t>
  </si>
  <si>
    <t>DATA-JRV</t>
  </si>
  <si>
    <t>DATA-LG</t>
  </si>
  <si>
    <t>DATA-LJ</t>
  </si>
  <si>
    <t>DATA-MR</t>
  </si>
  <si>
    <t>DATA-SK</t>
  </si>
  <si>
    <t>DATA-SMM</t>
  </si>
  <si>
    <t>DATA-TR</t>
  </si>
  <si>
    <t>DATA-VD</t>
  </si>
  <si>
    <t>DATA-ZM</t>
  </si>
  <si>
    <t>DELRHAB</t>
  </si>
  <si>
    <t>DELTARC</t>
  </si>
  <si>
    <t>DES-GO</t>
  </si>
  <si>
    <t>DES-JBZ</t>
  </si>
  <si>
    <t>DES-MM</t>
  </si>
  <si>
    <t>DES-MR</t>
  </si>
  <si>
    <t>DIB-AC100</t>
  </si>
  <si>
    <t>002</t>
  </si>
  <si>
    <t>DIB-AC120</t>
  </si>
  <si>
    <t>DIB-AC140</t>
  </si>
  <si>
    <t>DIB-AC160</t>
  </si>
  <si>
    <t>DIB-AC180</t>
  </si>
  <si>
    <t>DIB-AC200</t>
  </si>
  <si>
    <t>DIB-AC71</t>
  </si>
  <si>
    <t>DIB-AC90</t>
  </si>
  <si>
    <t>DIB-ART30</t>
  </si>
  <si>
    <t>DIB-ART36</t>
  </si>
  <si>
    <t>DIB-ART45</t>
  </si>
  <si>
    <t>DIB-ART54</t>
  </si>
  <si>
    <t>DIB-ART60</t>
  </si>
  <si>
    <t>DIB-ART65</t>
  </si>
  <si>
    <t>DIB-FDY100</t>
  </si>
  <si>
    <t>DIB-FDY125</t>
  </si>
  <si>
    <t>DIB-FDY140</t>
  </si>
  <si>
    <t>DIB-FDY160</t>
  </si>
  <si>
    <t>DIB-FDY180</t>
  </si>
  <si>
    <t>DIB-FDY200</t>
  </si>
  <si>
    <t>DIB-FDY250</t>
  </si>
  <si>
    <t>DIB-FDY71</t>
  </si>
  <si>
    <t>DIB-FDY85</t>
  </si>
  <si>
    <t>DIB-LG</t>
  </si>
  <si>
    <t>DIB-MISC</t>
  </si>
  <si>
    <t>DIB-S100</t>
  </si>
  <si>
    <t>DIB-S125</t>
  </si>
  <si>
    <t>DIB-S140</t>
  </si>
  <si>
    <t>DIB-S160</t>
  </si>
  <si>
    <t>DIB-S180</t>
  </si>
  <si>
    <t>DIB-S200</t>
  </si>
  <si>
    <t>DIB-S224</t>
  </si>
  <si>
    <t>DIB-S71</t>
  </si>
  <si>
    <t>DT15510</t>
  </si>
  <si>
    <t>DVNA4040</t>
  </si>
  <si>
    <t>EZK0</t>
  </si>
  <si>
    <t>FACOWLGY-SM</t>
  </si>
  <si>
    <t>FLATBAR</t>
  </si>
  <si>
    <t>FUGMY10</t>
  </si>
  <si>
    <t>GLOVES L</t>
  </si>
  <si>
    <t>GLOVES M</t>
  </si>
  <si>
    <t>MB450</t>
  </si>
  <si>
    <t>MY10 CABLE-BL-M</t>
  </si>
  <si>
    <t>MY10-ZK</t>
  </si>
  <si>
    <t>MYAK-00</t>
  </si>
  <si>
    <t>MYP-CK</t>
  </si>
  <si>
    <t>OLFA-FL</t>
  </si>
  <si>
    <t>PDEA</t>
  </si>
  <si>
    <t>PDT1290ASS</t>
  </si>
  <si>
    <t>PDT1480ASS</t>
  </si>
  <si>
    <t>PDT1510ASS</t>
  </si>
  <si>
    <t>PDT15510</t>
  </si>
  <si>
    <t>PDT15510ASS</t>
  </si>
  <si>
    <t>PDT1590ASS</t>
  </si>
  <si>
    <t>PLASMA-CYL</t>
  </si>
  <si>
    <t>PLUNK-EL</t>
  </si>
  <si>
    <t>PLUNK-FF</t>
  </si>
  <si>
    <t>PLUNK-FO</t>
  </si>
  <si>
    <t>PLUNK-MYP</t>
  </si>
  <si>
    <t>PLUNK-ZK</t>
  </si>
  <si>
    <t>PS-24</t>
  </si>
  <si>
    <t>PS-24M</t>
  </si>
  <si>
    <t>RAB1155/4040</t>
  </si>
  <si>
    <t>RABD9050</t>
  </si>
  <si>
    <t>RAGF9050</t>
  </si>
  <si>
    <t>RM2S</t>
  </si>
  <si>
    <t>RM50</t>
  </si>
  <si>
    <t>SCREW MOTOR</t>
  </si>
  <si>
    <t>SCREW-BRACKET-L</t>
  </si>
  <si>
    <t>SCREW-BRACKET-S</t>
  </si>
  <si>
    <t>SPRAY-BLUE</t>
  </si>
  <si>
    <t>SPRAY-GREEN</t>
  </si>
  <si>
    <t>SPRAY-PURPLE</t>
  </si>
  <si>
    <t>SPRAY-RED</t>
  </si>
  <si>
    <t>SPRAY-YELLOW</t>
  </si>
  <si>
    <t>SUB-CB10</t>
  </si>
  <si>
    <t>SUB-CB9</t>
  </si>
  <si>
    <t>SWAMYAIR</t>
  </si>
  <si>
    <t>TKSMYAIR</t>
  </si>
  <si>
    <t>TKSMYAIR23</t>
  </si>
  <si>
    <t>TSPMYP8M-12</t>
  </si>
  <si>
    <t>U-ACS</t>
  </si>
  <si>
    <t>U-AIRF</t>
  </si>
  <si>
    <t>U-CAP</t>
  </si>
  <si>
    <t>U-CUS</t>
  </si>
  <si>
    <t>U-DAC</t>
  </si>
  <si>
    <t>U-HAB</t>
  </si>
  <si>
    <t>U-JNA</t>
  </si>
  <si>
    <t>U-KIN</t>
  </si>
  <si>
    <t>U-MISC</t>
  </si>
  <si>
    <t>U-SIL</t>
  </si>
  <si>
    <t>U-SLA</t>
  </si>
  <si>
    <t>U-SUB</t>
  </si>
  <si>
    <t>U-WTS</t>
  </si>
  <si>
    <t>WB600</t>
  </si>
  <si>
    <t>WD40</t>
  </si>
  <si>
    <t>WSPB MOT</t>
  </si>
  <si>
    <t>WSRF-BL</t>
  </si>
  <si>
    <t>(c) 2020 Triumph Business Systems Pty. Ltd.   www.triumph.com.au   Triumph report design (inrpls.rpt)</t>
  </si>
  <si>
    <t>GST EXCLUSIVE - REVISION 01/11/2024</t>
  </si>
  <si>
    <t>TSPMYP10-13</t>
  </si>
  <si>
    <t>RINNAI, HAIER INTERCONNECT</t>
  </si>
  <si>
    <t>CARRIER, YORK I'CONN</t>
  </si>
  <si>
    <t>EK-02</t>
  </si>
  <si>
    <t>EK-03</t>
  </si>
  <si>
    <t>EK-04</t>
  </si>
  <si>
    <t>EK-05</t>
  </si>
  <si>
    <t>EK-06</t>
  </si>
  <si>
    <t>EK-07</t>
  </si>
  <si>
    <t>EK-08</t>
  </si>
  <si>
    <t>EK-09</t>
  </si>
  <si>
    <t>EK-10</t>
  </si>
  <si>
    <t>TSP EZ-13</t>
  </si>
  <si>
    <t>TSP EZMK-13</t>
  </si>
  <si>
    <t>QHUBK</t>
  </si>
  <si>
    <t>QTS</t>
  </si>
  <si>
    <t>ZMK</t>
  </si>
  <si>
    <t>IQ HUB KIT</t>
  </si>
  <si>
    <t>IQ TEMP SENSOR</t>
  </si>
  <si>
    <t xml:space="preserve">ZONE MOTOR + CABLE </t>
  </si>
  <si>
    <t>Router Interconnect</t>
  </si>
  <si>
    <t>Zone Motors</t>
  </si>
  <si>
    <t>Temp Sensors</t>
  </si>
  <si>
    <t>SAK IQ-DK</t>
  </si>
  <si>
    <t>SAK IQ-FJ</t>
  </si>
  <si>
    <t>SAK IQ-LG</t>
  </si>
  <si>
    <t>SAK IQ-PA</t>
  </si>
  <si>
    <t>IQ STANDALONE KIT</t>
  </si>
  <si>
    <t>IQ</t>
  </si>
  <si>
    <t>MYPLACE IQ</t>
  </si>
  <si>
    <t>MYS</t>
  </si>
  <si>
    <t>MYSMARTS</t>
  </si>
  <si>
    <t>ZONEX AND VAMS</t>
  </si>
  <si>
    <t>000-AFFJ</t>
  </si>
  <si>
    <t>001-AFFJ</t>
  </si>
  <si>
    <t>001-MYS-WG</t>
  </si>
  <si>
    <t>122455BG</t>
  </si>
  <si>
    <t>122455C-U</t>
  </si>
  <si>
    <t>122455DW</t>
  </si>
  <si>
    <t>122455SO</t>
  </si>
  <si>
    <t>25/10/2024 -  3:45:48PM</t>
  </si>
  <si>
    <t>AMBBUILD24</t>
  </si>
  <si>
    <t>BBS</t>
  </si>
  <si>
    <t>B-FH</t>
  </si>
  <si>
    <t>BIPS</t>
  </si>
  <si>
    <t>BOPS</t>
  </si>
  <si>
    <t>CABLE-BL-XL</t>
  </si>
  <si>
    <t>CB ZX</t>
  </si>
  <si>
    <t>CB10 HAI</t>
  </si>
  <si>
    <t>CB10 HAIK</t>
  </si>
  <si>
    <t>CBS</t>
  </si>
  <si>
    <t>CUP-BL-MXL</t>
  </si>
  <si>
    <t>CV256</t>
  </si>
  <si>
    <t>CV306</t>
  </si>
  <si>
    <t>CV356</t>
  </si>
  <si>
    <t>CV406</t>
  </si>
  <si>
    <t>CYPS</t>
  </si>
  <si>
    <t>DATA-AW</t>
  </si>
  <si>
    <t>DATA-BB</t>
  </si>
  <si>
    <t>DATA-BS</t>
  </si>
  <si>
    <t>DATA-ES</t>
  </si>
  <si>
    <t>DATA-JT</t>
  </si>
  <si>
    <t>DATA-RD</t>
  </si>
  <si>
    <t>DES-C</t>
  </si>
  <si>
    <t>DES-S</t>
  </si>
  <si>
    <t>DIB-ART24</t>
  </si>
  <si>
    <t>EK-00</t>
  </si>
  <si>
    <t>EZ-SWAP</t>
  </si>
  <si>
    <t>EZ-SWAP-RET</t>
  </si>
  <si>
    <t>FBS</t>
  </si>
  <si>
    <t>FD256</t>
  </si>
  <si>
    <t>DUFD</t>
  </si>
  <si>
    <t>FD306</t>
  </si>
  <si>
    <t>FD356</t>
  </si>
  <si>
    <t>FD406</t>
  </si>
  <si>
    <t>FD456</t>
  </si>
  <si>
    <t>FIPS</t>
  </si>
  <si>
    <t>FOPS</t>
  </si>
  <si>
    <t>GLOVES FM-L</t>
  </si>
  <si>
    <t>Grand Total of 2,007 products listed</t>
  </si>
  <si>
    <t>INV-BB</t>
  </si>
  <si>
    <t>INV-TY</t>
  </si>
  <si>
    <t>LCEAFJH3036</t>
  </si>
  <si>
    <t>LCEAFJH4560</t>
  </si>
  <si>
    <t>LCEAPA1216</t>
  </si>
  <si>
    <t>LCEAPA7110</t>
  </si>
  <si>
    <t>LC-LENS</t>
  </si>
  <si>
    <t>LC-NOZ</t>
  </si>
  <si>
    <t>LC-NOZHOLD</t>
  </si>
  <si>
    <t>LCPRFJH3036</t>
  </si>
  <si>
    <t>LCPRFJH4560</t>
  </si>
  <si>
    <t>LCPRSAM1014</t>
  </si>
  <si>
    <t>LCPSRPA1216</t>
  </si>
  <si>
    <t>LCRAB1155</t>
  </si>
  <si>
    <t>LCRB6010</t>
  </si>
  <si>
    <t>LCRB8085</t>
  </si>
  <si>
    <t>LCRFJH3036</t>
  </si>
  <si>
    <t>LCRFJH4560</t>
  </si>
  <si>
    <t>LCSE</t>
  </si>
  <si>
    <t>LCSRPA1216</t>
  </si>
  <si>
    <t>MBS</t>
  </si>
  <si>
    <t>MCPS</t>
  </si>
  <si>
    <t>MYP-G-WC</t>
  </si>
  <si>
    <t>MYP-G-WK</t>
  </si>
  <si>
    <t>MYP-G-WS</t>
  </si>
  <si>
    <t>PALLET ST</t>
  </si>
  <si>
    <t>PC24CBBG</t>
  </si>
  <si>
    <t>PC24CBDW</t>
  </si>
  <si>
    <t>PC24CBSO</t>
  </si>
  <si>
    <t>PC24CB-U</t>
  </si>
  <si>
    <t>PIQ</t>
  </si>
  <si>
    <t>PS-CY</t>
  </si>
  <si>
    <t>QAC DK</t>
  </si>
  <si>
    <t>QAC FJ</t>
  </si>
  <si>
    <t>QAC LG</t>
  </si>
  <si>
    <t>QAC PA</t>
  </si>
  <si>
    <t>RV256</t>
  </si>
  <si>
    <t>RV306</t>
  </si>
  <si>
    <t>RV356</t>
  </si>
  <si>
    <t>RV406</t>
  </si>
  <si>
    <t>SA</t>
  </si>
  <si>
    <t>SAK ZX</t>
  </si>
  <si>
    <t>SBS</t>
  </si>
  <si>
    <t>SCREW TUBE</t>
  </si>
  <si>
    <t>SINS-BB</t>
  </si>
  <si>
    <t>SINS-BIP</t>
  </si>
  <si>
    <t>SINS-CB</t>
  </si>
  <si>
    <t>SINS-FB</t>
  </si>
  <si>
    <t>SINS-MCB</t>
  </si>
  <si>
    <t>SINS-MCP</t>
  </si>
  <si>
    <t>SINS-SB</t>
  </si>
  <si>
    <t>SINS-SFBOP</t>
  </si>
  <si>
    <t>SPRAY-BLACK</t>
  </si>
  <si>
    <t>SPS</t>
  </si>
  <si>
    <t>TKSMYAIR24</t>
  </si>
  <si>
    <t>TSP EZM-13</t>
  </si>
  <si>
    <t>TSP ZX</t>
  </si>
  <si>
    <t>TSPMYP10D-13</t>
  </si>
  <si>
    <t>TSPMYP10M-13</t>
  </si>
  <si>
    <t>TSPMYP10MK-13</t>
  </si>
  <si>
    <t>TSPMYP8D-12</t>
  </si>
  <si>
    <t>U-CRI</t>
  </si>
  <si>
    <t>Grand Total of 1,411 products</t>
  </si>
  <si>
    <t>25/10/2024 -  3:53:51PM</t>
  </si>
  <si>
    <t>SCREEN</t>
  </si>
  <si>
    <t>BASE KIT</t>
  </si>
  <si>
    <t>STANDALONE KIT</t>
  </si>
  <si>
    <t>TOUCHSCREEN</t>
  </si>
  <si>
    <t>ZONE MOTORS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</si>
</sst>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-&quot;$&quot;* #,##0.000_-;\-&quot;$&quot;* #,##0.000_-;_-&quot;$&quot;* &quot;-&quot;???_-;_-@_-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20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sz val="15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20"/>
      <name val="Georgia"/>
      <family val="1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6"/>
      <color indexed="12"/>
      <name val="Georgia"/>
      <family val="1"/>
    </font>
    <font>
      <sz val="10"/>
      <color indexed="9"/>
      <name val="Georgia"/>
      <family val="1"/>
    </font>
    <font>
      <sz val="11"/>
      <name val="Calibri"/>
      <family val="2"/>
    </font>
    <font>
      <sz val="8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40"/>
      <name val="ARIAL"/>
      <family val="2"/>
    </font>
    <font>
      <sz val="10"/>
      <color indexed="40"/>
      <name val="ARIAL"/>
      <family val="2"/>
    </font>
    <font>
      <sz val="10"/>
      <color indexed="10"/>
      <name val="ARIAL"/>
      <family val="2"/>
    </font>
    <font>
      <sz val="25"/>
      <color indexed="55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9"/>
      <name val="Times New Roman"/>
      <family val="1"/>
    </font>
    <font>
      <b/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9"/>
      <color indexed="18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8"/>
      <color indexed="8"/>
      <name val="Arial Narrow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8"/>
      <color theme="1"/>
      <name val="Arial"/>
      <family val="2"/>
    </font>
    <font>
      <sz val="8"/>
      <color indexed="55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name val="Dotum"/>
      <family val="2"/>
    </font>
    <font>
      <sz val="6"/>
      <color theme="1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  <font>
      <sz val="8"/>
      <color theme="1"/>
      <name val="AIRAL"/>
    </font>
    <font>
      <sz val="8"/>
      <color indexed="8"/>
      <name val="AIRAL"/>
    </font>
    <font>
      <sz val="8"/>
      <name val="AIR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4" fontId="46" fillId="0" borderId="0" applyFont="0" applyFill="0" applyBorder="0" applyAlignment="0" applyProtection="0"/>
    <xf numFmtId="0" fontId="48" fillId="0" borderId="0"/>
    <xf numFmtId="0" fontId="48" fillId="0" borderId="0"/>
    <xf numFmtId="0" fontId="11" fillId="0" borderId="0">
      <alignment vertical="top"/>
    </xf>
    <xf numFmtId="0" fontId="6" fillId="0" borderId="0"/>
    <xf numFmtId="0" fontId="48" fillId="0" borderId="0"/>
    <xf numFmtId="0" fontId="53" fillId="0" borderId="0">
      <alignment vertical="top"/>
    </xf>
    <xf numFmtId="9" fontId="58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0" fontId="61" fillId="0" borderId="0">
      <alignment vertical="top"/>
    </xf>
  </cellStyleXfs>
  <cellXfs count="49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/>
    <xf numFmtId="0" fontId="8" fillId="0" borderId="6" xfId="0" applyFont="1" applyBorder="1"/>
    <xf numFmtId="0" fontId="8" fillId="0" borderId="0" xfId="0" applyFont="1"/>
    <xf numFmtId="0" fontId="19" fillId="2" borderId="0" xfId="0" applyFont="1" applyFill="1"/>
    <xf numFmtId="14" fontId="9" fillId="2" borderId="6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4" xfId="0" applyBorder="1"/>
    <xf numFmtId="0" fontId="48" fillId="0" borderId="0" xfId="2"/>
    <xf numFmtId="0" fontId="20" fillId="3" borderId="0" xfId="2" applyFont="1" applyFill="1"/>
    <xf numFmtId="0" fontId="48" fillId="3" borderId="0" xfId="2" applyFill="1"/>
    <xf numFmtId="0" fontId="20" fillId="3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4" fillId="0" borderId="0" xfId="2" applyFont="1"/>
    <xf numFmtId="0" fontId="17" fillId="0" borderId="0" xfId="2" applyFont="1"/>
    <xf numFmtId="0" fontId="17" fillId="0" borderId="10" xfId="2" applyFont="1" applyBorder="1"/>
    <xf numFmtId="0" fontId="4" fillId="0" borderId="11" xfId="2" applyFont="1" applyBorder="1"/>
    <xf numFmtId="0" fontId="4" fillId="0" borderId="12" xfId="2" applyFont="1" applyBorder="1"/>
    <xf numFmtId="0" fontId="22" fillId="0" borderId="0" xfId="2" applyFont="1"/>
    <xf numFmtId="0" fontId="23" fillId="0" borderId="0" xfId="2" applyFont="1"/>
    <xf numFmtId="0" fontId="22" fillId="0" borderId="11" xfId="2" applyFont="1" applyBorder="1"/>
    <xf numFmtId="0" fontId="22" fillId="0" borderId="12" xfId="2" applyFont="1" applyBorder="1"/>
    <xf numFmtId="0" fontId="5" fillId="0" borderId="0" xfId="2" applyFont="1"/>
    <xf numFmtId="0" fontId="4" fillId="0" borderId="13" xfId="2" applyFont="1" applyBorder="1"/>
    <xf numFmtId="0" fontId="4" fillId="0" borderId="14" xfId="2" applyFont="1" applyBorder="1"/>
    <xf numFmtId="0" fontId="4" fillId="0" borderId="15" xfId="2" applyFont="1" applyBorder="1"/>
    <xf numFmtId="0" fontId="10" fillId="0" borderId="0" xfId="2" applyFont="1"/>
    <xf numFmtId="0" fontId="22" fillId="0" borderId="11" xfId="2" applyFont="1" applyBorder="1" applyAlignment="1">
      <alignment horizontal="center"/>
    </xf>
    <xf numFmtId="0" fontId="22" fillId="0" borderId="12" xfId="2" applyFont="1" applyBorder="1" applyAlignment="1">
      <alignment horizontal="center"/>
    </xf>
    <xf numFmtId="0" fontId="11" fillId="0" borderId="0" xfId="4">
      <alignment vertical="top"/>
    </xf>
    <xf numFmtId="4" fontId="11" fillId="0" borderId="0" xfId="4" applyNumberFormat="1">
      <alignment vertical="top"/>
    </xf>
    <xf numFmtId="0" fontId="16" fillId="0" borderId="0" xfId="4" applyFont="1">
      <alignment vertical="top"/>
    </xf>
    <xf numFmtId="0" fontId="16" fillId="0" borderId="16" xfId="4" applyFont="1" applyBorder="1">
      <alignment vertical="top"/>
    </xf>
    <xf numFmtId="0" fontId="16" fillId="0" borderId="17" xfId="4" applyFont="1" applyBorder="1">
      <alignment vertical="top"/>
    </xf>
    <xf numFmtId="0" fontId="11" fillId="0" borderId="18" xfId="4" applyBorder="1">
      <alignment vertical="top"/>
    </xf>
    <xf numFmtId="2" fontId="17" fillId="0" borderId="10" xfId="2" applyNumberFormat="1" applyFont="1" applyBorder="1"/>
    <xf numFmtId="2" fontId="20" fillId="3" borderId="0" xfId="2" applyNumberFormat="1" applyFont="1" applyFill="1" applyAlignment="1">
      <alignment horizontal="center"/>
    </xf>
    <xf numFmtId="2" fontId="48" fillId="0" borderId="0" xfId="2" applyNumberFormat="1"/>
    <xf numFmtId="2" fontId="22" fillId="0" borderId="0" xfId="2" applyNumberFormat="1" applyFont="1" applyAlignment="1">
      <alignment horizontal="center"/>
    </xf>
    <xf numFmtId="2" fontId="4" fillId="0" borderId="0" xfId="2" applyNumberFormat="1" applyFont="1"/>
    <xf numFmtId="164" fontId="48" fillId="0" borderId="0" xfId="2" applyNumberFormat="1"/>
    <xf numFmtId="164" fontId="22" fillId="0" borderId="0" xfId="2" applyNumberFormat="1" applyFont="1" applyAlignment="1">
      <alignment horizontal="center"/>
    </xf>
    <xf numFmtId="164" fontId="17" fillId="0" borderId="10" xfId="2" applyNumberFormat="1" applyFont="1" applyBorder="1"/>
    <xf numFmtId="164" fontId="22" fillId="0" borderId="20" xfId="2" applyNumberFormat="1" applyFont="1" applyBorder="1" applyAlignment="1">
      <alignment horizontal="center"/>
    </xf>
    <xf numFmtId="164" fontId="22" fillId="0" borderId="21" xfId="2" applyNumberFormat="1" applyFont="1" applyBorder="1" applyAlignment="1">
      <alignment horizontal="center"/>
    </xf>
    <xf numFmtId="164" fontId="20" fillId="3" borderId="0" xfId="2" applyNumberFormat="1" applyFont="1" applyFill="1" applyAlignment="1">
      <alignment horizontal="center"/>
    </xf>
    <xf numFmtId="164" fontId="23" fillId="0" borderId="0" xfId="2" applyNumberFormat="1" applyFont="1"/>
    <xf numFmtId="164" fontId="4" fillId="0" borderId="0" xfId="2" applyNumberFormat="1" applyFont="1"/>
    <xf numFmtId="164" fontId="17" fillId="0" borderId="0" xfId="2" applyNumberFormat="1" applyFont="1"/>
    <xf numFmtId="164" fontId="5" fillId="0" borderId="0" xfId="2" applyNumberFormat="1" applyFont="1"/>
    <xf numFmtId="164" fontId="22" fillId="0" borderId="0" xfId="2" applyNumberFormat="1" applyFont="1"/>
    <xf numFmtId="164" fontId="22" fillId="0" borderId="18" xfId="2" applyNumberFormat="1" applyFont="1" applyBorder="1" applyAlignment="1">
      <alignment horizontal="center"/>
    </xf>
    <xf numFmtId="164" fontId="22" fillId="0" borderId="19" xfId="2" applyNumberFormat="1" applyFont="1" applyBorder="1" applyAlignment="1">
      <alignment horizontal="center"/>
    </xf>
    <xf numFmtId="0" fontId="24" fillId="0" borderId="0" xfId="4" applyFont="1">
      <alignment vertical="top"/>
    </xf>
    <xf numFmtId="2" fontId="24" fillId="0" borderId="0" xfId="4" applyNumberFormat="1" applyFont="1">
      <alignment vertical="top"/>
    </xf>
    <xf numFmtId="0" fontId="25" fillId="0" borderId="0" xfId="4" applyFont="1">
      <alignment vertical="top"/>
    </xf>
    <xf numFmtId="2" fontId="25" fillId="0" borderId="0" xfId="4" applyNumberFormat="1" applyFont="1">
      <alignment vertical="top"/>
    </xf>
    <xf numFmtId="0" fontId="26" fillId="0" borderId="0" xfId="4" applyFont="1">
      <alignment vertical="top"/>
    </xf>
    <xf numFmtId="9" fontId="6" fillId="0" borderId="0" xfId="0" applyNumberFormat="1" applyFont="1"/>
    <xf numFmtId="9" fontId="0" fillId="0" borderId="0" xfId="0" applyNumberFormat="1"/>
    <xf numFmtId="6" fontId="0" fillId="0" borderId="0" xfId="0" applyNumberFormat="1" applyAlignment="1">
      <alignment horizontal="center"/>
    </xf>
    <xf numFmtId="6" fontId="0" fillId="0" borderId="0" xfId="0" applyNumberFormat="1"/>
    <xf numFmtId="8" fontId="0" fillId="0" borderId="0" xfId="0" applyNumberFormat="1"/>
    <xf numFmtId="9" fontId="11" fillId="0" borderId="0" xfId="4" applyNumberFormat="1">
      <alignment vertical="top"/>
    </xf>
    <xf numFmtId="0" fontId="39" fillId="0" borderId="22" xfId="0" applyFont="1" applyBorder="1" applyAlignment="1">
      <alignment vertical="top" wrapText="1"/>
    </xf>
    <xf numFmtId="0" fontId="48" fillId="3" borderId="0" xfId="3" applyFill="1"/>
    <xf numFmtId="0" fontId="48" fillId="0" borderId="0" xfId="3"/>
    <xf numFmtId="0" fontId="31" fillId="0" borderId="0" xfId="0" applyFont="1"/>
    <xf numFmtId="14" fontId="31" fillId="0" borderId="0" xfId="0" applyNumberFormat="1" applyFont="1"/>
    <xf numFmtId="0" fontId="31" fillId="0" borderId="0" xfId="0" applyFon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0" xfId="0" applyProtection="1">
      <protection locked="0"/>
    </xf>
    <xf numFmtId="164" fontId="6" fillId="0" borderId="23" xfId="0" applyNumberFormat="1" applyFont="1" applyBorder="1"/>
    <xf numFmtId="164" fontId="0" fillId="0" borderId="23" xfId="0" applyNumberFormat="1" applyBorder="1"/>
    <xf numFmtId="0" fontId="31" fillId="0" borderId="0" xfId="0" applyFont="1" applyAlignment="1">
      <alignment horizontal="right"/>
    </xf>
    <xf numFmtId="164" fontId="31" fillId="0" borderId="0" xfId="0" applyNumberFormat="1" applyFont="1"/>
    <xf numFmtId="0" fontId="6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48" fillId="0" borderId="0" xfId="6"/>
    <xf numFmtId="0" fontId="32" fillId="0" borderId="0" xfId="6" applyFont="1"/>
    <xf numFmtId="0" fontId="34" fillId="0" borderId="0" xfId="6" applyFont="1"/>
    <xf numFmtId="0" fontId="35" fillId="0" borderId="0" xfId="6" applyFont="1"/>
    <xf numFmtId="0" fontId="36" fillId="0" borderId="0" xfId="6" applyFont="1"/>
    <xf numFmtId="0" fontId="37" fillId="0" borderId="0" xfId="0" applyFont="1"/>
    <xf numFmtId="0" fontId="38" fillId="0" borderId="0" xfId="0" applyFont="1"/>
    <xf numFmtId="0" fontId="39" fillId="0" borderId="10" xfId="0" applyFont="1" applyBorder="1" applyAlignment="1">
      <alignment vertical="top" wrapText="1"/>
    </xf>
    <xf numFmtId="0" fontId="39" fillId="0" borderId="24" xfId="0" applyFont="1" applyBorder="1" applyAlignment="1">
      <alignment vertical="top" wrapText="1"/>
    </xf>
    <xf numFmtId="0" fontId="39" fillId="0" borderId="19" xfId="0" applyFont="1" applyBorder="1" applyAlignment="1">
      <alignment vertical="top" wrapText="1"/>
    </xf>
    <xf numFmtId="0" fontId="17" fillId="0" borderId="0" xfId="6" applyFont="1"/>
    <xf numFmtId="0" fontId="40" fillId="0" borderId="0" xfId="6" applyFont="1"/>
    <xf numFmtId="0" fontId="33" fillId="0" borderId="0" xfId="6" applyFont="1" applyAlignment="1">
      <alignment horizontal="center"/>
    </xf>
    <xf numFmtId="0" fontId="37" fillId="0" borderId="0" xfId="0" applyFont="1" applyAlignment="1">
      <alignment horizontal="center"/>
    </xf>
    <xf numFmtId="0" fontId="42" fillId="0" borderId="0" xfId="6" applyFont="1" applyAlignment="1">
      <alignment horizontal="center"/>
    </xf>
    <xf numFmtId="0" fontId="42" fillId="0" borderId="0" xfId="6" applyFont="1"/>
    <xf numFmtId="0" fontId="39" fillId="0" borderId="19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14" fontId="42" fillId="0" borderId="0" xfId="6" applyNumberFormat="1" applyFont="1" applyAlignment="1" applyProtection="1">
      <alignment horizontal="center"/>
      <protection locked="0"/>
    </xf>
    <xf numFmtId="0" fontId="42" fillId="0" borderId="0" xfId="6" applyFont="1" applyAlignment="1" applyProtection="1">
      <alignment horizontal="center"/>
      <protection locked="0"/>
    </xf>
    <xf numFmtId="0" fontId="42" fillId="0" borderId="0" xfId="6" applyFont="1" applyAlignment="1">
      <alignment horizontal="right"/>
    </xf>
    <xf numFmtId="0" fontId="42" fillId="0" borderId="0" xfId="6" applyFont="1" applyAlignment="1">
      <alignment horizontal="left"/>
    </xf>
    <xf numFmtId="164" fontId="22" fillId="0" borderId="17" xfId="2" applyNumberFormat="1" applyFont="1" applyBorder="1" applyAlignment="1">
      <alignment horizontal="center"/>
    </xf>
    <xf numFmtId="0" fontId="14" fillId="0" borderId="14" xfId="2" applyFont="1" applyBorder="1"/>
    <xf numFmtId="0" fontId="49" fillId="0" borderId="15" xfId="2" applyFont="1" applyBorder="1"/>
    <xf numFmtId="0" fontId="14" fillId="0" borderId="0" xfId="2" applyFont="1"/>
    <xf numFmtId="0" fontId="14" fillId="0" borderId="12" xfId="2" applyFont="1" applyBorder="1"/>
    <xf numFmtId="0" fontId="14" fillId="0" borderId="14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vertical="top"/>
    </xf>
    <xf numFmtId="0" fontId="11" fillId="0" borderId="11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45" fillId="0" borderId="0" xfId="0" applyFont="1" applyAlignment="1">
      <alignment vertical="top" wrapText="1" readingOrder="1"/>
    </xf>
    <xf numFmtId="4" fontId="33" fillId="0" borderId="0" xfId="4" applyNumberFormat="1" applyFont="1">
      <alignment vertical="top"/>
    </xf>
    <xf numFmtId="0" fontId="33" fillId="0" borderId="0" xfId="4" applyFont="1">
      <alignment vertical="top"/>
    </xf>
    <xf numFmtId="0" fontId="14" fillId="0" borderId="0" xfId="2" applyFont="1" applyAlignment="1">
      <alignment horizontal="center"/>
    </xf>
    <xf numFmtId="0" fontId="14" fillId="0" borderId="11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7" fillId="0" borderId="16" xfId="2" applyFont="1" applyBorder="1" applyAlignment="1">
      <alignment horizontal="center"/>
    </xf>
    <xf numFmtId="0" fontId="15" fillId="0" borderId="0" xfId="2" applyFont="1" applyAlignment="1">
      <alignment horizontal="center"/>
    </xf>
    <xf numFmtId="0" fontId="47" fillId="0" borderId="0" xfId="0" applyFont="1"/>
    <xf numFmtId="0" fontId="17" fillId="0" borderId="27" xfId="2" applyFont="1" applyBorder="1"/>
    <xf numFmtId="164" fontId="17" fillId="0" borderId="27" xfId="2" applyNumberFormat="1" applyFont="1" applyBorder="1"/>
    <xf numFmtId="0" fontId="50" fillId="0" borderId="0" xfId="0" applyFont="1"/>
    <xf numFmtId="0" fontId="4" fillId="6" borderId="13" xfId="0" applyFont="1" applyFill="1" applyBorder="1" applyAlignment="1">
      <alignment vertical="top" wrapText="1"/>
    </xf>
    <xf numFmtId="0" fontId="4" fillId="6" borderId="14" xfId="0" applyFont="1" applyFill="1" applyBorder="1" applyAlignment="1">
      <alignment vertical="top" wrapText="1"/>
    </xf>
    <xf numFmtId="0" fontId="4" fillId="6" borderId="15" xfId="0" applyFont="1" applyFill="1" applyBorder="1" applyAlignment="1">
      <alignment vertical="top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164" fontId="14" fillId="0" borderId="21" xfId="2" applyNumberFormat="1" applyFont="1" applyBorder="1" applyAlignment="1">
      <alignment horizontal="center"/>
    </xf>
    <xf numFmtId="0" fontId="11" fillId="0" borderId="0" xfId="0" applyFont="1" applyAlignment="1">
      <alignment vertical="top"/>
    </xf>
    <xf numFmtId="4" fontId="11" fillId="0" borderId="0" xfId="0" applyNumberFormat="1" applyFont="1" applyAlignment="1">
      <alignment vertical="top"/>
    </xf>
    <xf numFmtId="0" fontId="14" fillId="0" borderId="11" xfId="2" applyFont="1" applyBorder="1"/>
    <xf numFmtId="0" fontId="49" fillId="0" borderId="11" xfId="2" applyFont="1" applyBorder="1"/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164" fontId="14" fillId="0" borderId="36" xfId="2" applyNumberFormat="1" applyFont="1" applyBorder="1" applyAlignment="1">
      <alignment horizontal="center"/>
    </xf>
    <xf numFmtId="0" fontId="14" fillId="0" borderId="16" xfId="0" applyFont="1" applyBorder="1" applyAlignment="1">
      <alignment vertical="top"/>
    </xf>
    <xf numFmtId="0" fontId="14" fillId="0" borderId="16" xfId="2" applyFont="1" applyBorder="1"/>
    <xf numFmtId="0" fontId="49" fillId="0" borderId="12" xfId="2" applyFont="1" applyBorder="1"/>
    <xf numFmtId="0" fontId="49" fillId="0" borderId="14" xfId="2" applyFont="1" applyBorder="1" applyAlignment="1">
      <alignment horizontal="center" vertical="center"/>
    </xf>
    <xf numFmtId="0" fontId="49" fillId="0" borderId="15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164" fontId="14" fillId="0" borderId="17" xfId="2" applyNumberFormat="1" applyFont="1" applyBorder="1" applyAlignment="1">
      <alignment horizontal="center" vertical="center"/>
    </xf>
    <xf numFmtId="164" fontId="14" fillId="0" borderId="18" xfId="2" applyNumberFormat="1" applyFont="1" applyBorder="1" applyAlignment="1">
      <alignment horizontal="center" vertical="center"/>
    </xf>
    <xf numFmtId="164" fontId="14" fillId="0" borderId="19" xfId="2" applyNumberFormat="1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44" fontId="11" fillId="0" borderId="0" xfId="1" applyFont="1" applyAlignment="1">
      <alignment vertical="top"/>
    </xf>
    <xf numFmtId="0" fontId="53" fillId="0" borderId="0" xfId="0" applyFont="1" applyAlignment="1">
      <alignment vertical="top"/>
    </xf>
    <xf numFmtId="4" fontId="53" fillId="0" borderId="0" xfId="0" applyNumberFormat="1" applyFont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22" fillId="0" borderId="0" xfId="2" applyFont="1" applyAlignment="1">
      <alignment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4" fontId="51" fillId="0" borderId="0" xfId="1" applyFont="1" applyAlignment="1">
      <alignment vertical="top"/>
    </xf>
    <xf numFmtId="44" fontId="51" fillId="0" borderId="0" xfId="4" applyNumberFormat="1" applyFont="1">
      <alignment vertical="top"/>
    </xf>
    <xf numFmtId="165" fontId="51" fillId="0" borderId="0" xfId="0" applyNumberFormat="1" applyFont="1" applyAlignment="1">
      <alignment vertical="top"/>
    </xf>
    <xf numFmtId="0" fontId="22" fillId="0" borderId="11" xfId="2" applyFont="1" applyBorder="1" applyAlignment="1">
      <alignment horizontal="center" vertical="center"/>
    </xf>
    <xf numFmtId="0" fontId="22" fillId="0" borderId="12" xfId="2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28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8" fillId="0" borderId="0" xfId="2" applyFont="1" applyAlignment="1">
      <alignment horizontal="center" wrapText="1"/>
    </xf>
    <xf numFmtId="0" fontId="30" fillId="0" borderId="0" xfId="0" applyFont="1" applyAlignment="1">
      <alignment horizontal="center"/>
    </xf>
    <xf numFmtId="0" fontId="39" fillId="0" borderId="19" xfId="0" applyFont="1" applyBorder="1" applyAlignment="1" applyProtection="1">
      <alignment horizontal="center" vertical="center" wrapText="1"/>
      <protection locked="0"/>
    </xf>
    <xf numFmtId="14" fontId="39" fillId="0" borderId="19" xfId="0" applyNumberFormat="1" applyFont="1" applyBorder="1" applyAlignment="1" applyProtection="1">
      <alignment horizontal="center" vertical="center" wrapText="1"/>
      <protection locked="0"/>
    </xf>
    <xf numFmtId="0" fontId="31" fillId="0" borderId="0" xfId="0" applyFont="1" applyProtection="1">
      <protection locked="0"/>
    </xf>
    <xf numFmtId="164" fontId="14" fillId="0" borderId="0" xfId="2" applyNumberFormat="1" applyFont="1" applyAlignment="1">
      <alignment horizontal="center"/>
    </xf>
    <xf numFmtId="0" fontId="13" fillId="0" borderId="0" xfId="2" applyFont="1"/>
    <xf numFmtId="164" fontId="14" fillId="0" borderId="18" xfId="2" applyNumberFormat="1" applyFont="1" applyBorder="1" applyAlignment="1">
      <alignment horizontal="center"/>
    </xf>
    <xf numFmtId="164" fontId="14" fillId="0" borderId="19" xfId="2" applyNumberFormat="1" applyFont="1" applyBorder="1" applyAlignment="1">
      <alignment horizontal="center"/>
    </xf>
    <xf numFmtId="164" fontId="14" fillId="0" borderId="20" xfId="2" applyNumberFormat="1" applyFont="1" applyBorder="1" applyAlignment="1">
      <alignment horizontal="center"/>
    </xf>
    <xf numFmtId="164" fontId="14" fillId="0" borderId="17" xfId="2" applyNumberFormat="1" applyFont="1" applyBorder="1" applyAlignment="1">
      <alignment horizontal="center"/>
    </xf>
    <xf numFmtId="164" fontId="14" fillId="0" borderId="0" xfId="2" applyNumberFormat="1" applyFont="1"/>
    <xf numFmtId="0" fontId="49" fillId="0" borderId="0" xfId="2" applyFont="1"/>
    <xf numFmtId="0" fontId="14" fillId="0" borderId="12" xfId="0" applyFont="1" applyBorder="1" applyAlignment="1">
      <alignment vertical="center"/>
    </xf>
    <xf numFmtId="0" fontId="14" fillId="0" borderId="37" xfId="2" applyFont="1" applyBorder="1"/>
    <xf numFmtId="164" fontId="14" fillId="0" borderId="38" xfId="2" applyNumberFormat="1" applyFont="1" applyBorder="1" applyAlignment="1">
      <alignment horizontal="center"/>
    </xf>
    <xf numFmtId="0" fontId="13" fillId="0" borderId="10" xfId="2" applyFont="1" applyBorder="1"/>
    <xf numFmtId="164" fontId="13" fillId="0" borderId="10" xfId="2" applyNumberFormat="1" applyFont="1" applyBorder="1"/>
    <xf numFmtId="164" fontId="49" fillId="0" borderId="0" xfId="2" applyNumberFormat="1" applyFont="1"/>
    <xf numFmtId="164" fontId="13" fillId="0" borderId="0" xfId="2" applyNumberFormat="1" applyFont="1"/>
    <xf numFmtId="0" fontId="13" fillId="0" borderId="27" xfId="2" applyFont="1" applyBorder="1"/>
    <xf numFmtId="164" fontId="13" fillId="0" borderId="27" xfId="2" applyNumberFormat="1" applyFont="1" applyBorder="1"/>
    <xf numFmtId="0" fontId="4" fillId="3" borderId="0" xfId="2" applyFont="1" applyFill="1" applyAlignment="1">
      <alignment horizontal="center"/>
    </xf>
    <xf numFmtId="164" fontId="4" fillId="3" borderId="0" xfId="2" applyNumberFormat="1" applyFont="1" applyFill="1" applyAlignment="1">
      <alignment horizontal="center"/>
    </xf>
    <xf numFmtId="0" fontId="4" fillId="3" borderId="0" xfId="2" applyFont="1" applyFill="1"/>
    <xf numFmtId="0" fontId="49" fillId="3" borderId="0" xfId="2" applyFont="1" applyFill="1"/>
    <xf numFmtId="0" fontId="55" fillId="0" borderId="0" xfId="2" applyFont="1"/>
    <xf numFmtId="0" fontId="5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33" fillId="0" borderId="25" xfId="6" applyFont="1" applyBorder="1" applyAlignment="1">
      <alignment vertical="top" wrapText="1"/>
    </xf>
    <xf numFmtId="0" fontId="39" fillId="0" borderId="19" xfId="0" applyFont="1" applyBorder="1" applyAlignment="1" applyProtection="1">
      <alignment horizontal="center" vertical="top" wrapText="1"/>
      <protection locked="0"/>
    </xf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 wrapText="1"/>
    </xf>
    <xf numFmtId="164" fontId="13" fillId="0" borderId="10" xfId="2" applyNumberFormat="1" applyFont="1" applyBorder="1" applyAlignment="1">
      <alignment horizontal="center"/>
    </xf>
    <xf numFmtId="164" fontId="13" fillId="0" borderId="27" xfId="2" applyNumberFormat="1" applyFont="1" applyBorder="1" applyAlignment="1">
      <alignment horizontal="center"/>
    </xf>
    <xf numFmtId="0" fontId="14" fillId="0" borderId="15" xfId="2" applyFont="1" applyBorder="1"/>
    <xf numFmtId="0" fontId="13" fillId="0" borderId="37" xfId="2" applyFont="1" applyBorder="1"/>
    <xf numFmtId="164" fontId="13" fillId="0" borderId="24" xfId="2" applyNumberFormat="1" applyFont="1" applyBorder="1" applyAlignment="1">
      <alignment horizontal="center"/>
    </xf>
    <xf numFmtId="10" fontId="0" fillId="0" borderId="0" xfId="8" applyNumberFormat="1" applyFont="1"/>
    <xf numFmtId="10" fontId="6" fillId="0" borderId="0" xfId="0" applyNumberFormat="1" applyFont="1"/>
    <xf numFmtId="0" fontId="0" fillId="0" borderId="0" xfId="8" applyNumberFormat="1" applyFont="1"/>
    <xf numFmtId="14" fontId="0" fillId="0" borderId="0" xfId="0" applyNumberFormat="1"/>
    <xf numFmtId="0" fontId="13" fillId="0" borderId="25" xfId="2" applyFont="1" applyBorder="1" applyAlignment="1">
      <alignment horizontal="center"/>
    </xf>
    <xf numFmtId="0" fontId="13" fillId="0" borderId="24" xfId="2" applyFont="1" applyBorder="1" applyAlignment="1">
      <alignment horizontal="center"/>
    </xf>
    <xf numFmtId="0" fontId="13" fillId="0" borderId="39" xfId="2" applyFont="1" applyBorder="1" applyAlignment="1">
      <alignment horizontal="center"/>
    </xf>
    <xf numFmtId="0" fontId="13" fillId="0" borderId="40" xfId="2" applyFont="1" applyBorder="1" applyAlignment="1">
      <alignment horizontal="center"/>
    </xf>
    <xf numFmtId="0" fontId="49" fillId="0" borderId="14" xfId="2" applyFont="1" applyBorder="1"/>
    <xf numFmtId="0" fontId="27" fillId="0" borderId="0" xfId="0" applyFont="1"/>
    <xf numFmtId="0" fontId="5" fillId="0" borderId="5" xfId="0" applyFont="1" applyBorder="1"/>
    <xf numFmtId="0" fontId="4" fillId="0" borderId="2" xfId="0" applyFont="1" applyBorder="1"/>
    <xf numFmtId="0" fontId="0" fillId="0" borderId="2" xfId="0" applyBorder="1"/>
    <xf numFmtId="0" fontId="27" fillId="0" borderId="8" xfId="0" applyFont="1" applyBorder="1"/>
    <xf numFmtId="0" fontId="48" fillId="0" borderId="2" xfId="6" applyBorder="1"/>
    <xf numFmtId="0" fontId="48" fillId="0" borderId="8" xfId="6" applyBorder="1"/>
    <xf numFmtId="0" fontId="48" fillId="0" borderId="3" xfId="6" applyBorder="1"/>
    <xf numFmtId="0" fontId="48" fillId="0" borderId="4" xfId="6" applyBorder="1"/>
    <xf numFmtId="0" fontId="48" fillId="0" borderId="9" xfId="6" applyBorder="1"/>
    <xf numFmtId="0" fontId="59" fillId="0" borderId="0" xfId="0" applyFont="1" applyAlignment="1">
      <alignment horizontal="center"/>
    </xf>
    <xf numFmtId="0" fontId="4" fillId="0" borderId="23" xfId="2" applyFont="1" applyBorder="1"/>
    <xf numFmtId="164" fontId="22" fillId="0" borderId="23" xfId="2" applyNumberFormat="1" applyFont="1" applyBorder="1" applyAlignment="1">
      <alignment horizontal="center"/>
    </xf>
    <xf numFmtId="0" fontId="14" fillId="0" borderId="13" xfId="2" applyFont="1" applyBorder="1"/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61" fillId="0" borderId="0" xfId="0" applyFont="1" applyAlignment="1">
      <alignment vertical="top"/>
    </xf>
    <xf numFmtId="10" fontId="48" fillId="0" borderId="0" xfId="8" applyNumberFormat="1" applyFont="1"/>
    <xf numFmtId="0" fontId="60" fillId="0" borderId="0" xfId="6" applyFont="1"/>
    <xf numFmtId="10" fontId="3" fillId="0" borderId="0" xfId="8" applyNumberFormat="1" applyFont="1" applyAlignment="1">
      <alignment horizontal="right"/>
    </xf>
    <xf numFmtId="0" fontId="27" fillId="0" borderId="0" xfId="2" applyFont="1"/>
    <xf numFmtId="0" fontId="22" fillId="0" borderId="14" xfId="2" applyFont="1" applyBorder="1"/>
    <xf numFmtId="164" fontId="22" fillId="0" borderId="36" xfId="2" applyNumberFormat="1" applyFont="1" applyBorder="1" applyAlignment="1">
      <alignment horizontal="center"/>
    </xf>
    <xf numFmtId="0" fontId="22" fillId="0" borderId="15" xfId="2" applyFont="1" applyBorder="1"/>
    <xf numFmtId="10" fontId="6" fillId="0" borderId="41" xfId="0" applyNumberFormat="1" applyFont="1" applyBorder="1" applyAlignment="1" applyProtection="1">
      <alignment horizontal="center" vertical="center"/>
      <protection locked="0"/>
    </xf>
    <xf numFmtId="4" fontId="61" fillId="0" borderId="0" xfId="0" applyNumberFormat="1" applyFont="1" applyAlignment="1">
      <alignment vertical="top"/>
    </xf>
    <xf numFmtId="0" fontId="37" fillId="0" borderId="0" xfId="0" applyFont="1" applyProtection="1">
      <protection locked="0"/>
    </xf>
    <xf numFmtId="0" fontId="44" fillId="0" borderId="0" xfId="2" applyFont="1"/>
    <xf numFmtId="0" fontId="43" fillId="0" borderId="0" xfId="2" applyFont="1"/>
    <xf numFmtId="0" fontId="60" fillId="0" borderId="0" xfId="9" applyFont="1"/>
    <xf numFmtId="0" fontId="2" fillId="0" borderId="0" xfId="9"/>
    <xf numFmtId="44" fontId="2" fillId="0" borderId="0" xfId="10" applyFont="1" applyFill="1"/>
    <xf numFmtId="164" fontId="2" fillId="0" borderId="0" xfId="8" applyNumberFormat="1" applyFont="1" applyFill="1" applyAlignment="1">
      <alignment horizontal="right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0" fontId="39" fillId="0" borderId="27" xfId="0" applyFont="1" applyBorder="1" applyAlignment="1">
      <alignment vertical="top" wrapText="1"/>
    </xf>
    <xf numFmtId="0" fontId="39" fillId="0" borderId="27" xfId="0" applyFont="1" applyBorder="1" applyAlignment="1">
      <alignment horizontal="left" vertical="top" wrapText="1"/>
    </xf>
    <xf numFmtId="0" fontId="39" fillId="0" borderId="17" xfId="0" applyFont="1" applyBorder="1" applyAlignment="1" applyProtection="1">
      <alignment horizontal="center" vertical="top" wrapText="1"/>
      <protection locked="0"/>
    </xf>
    <xf numFmtId="0" fontId="39" fillId="0" borderId="27" xfId="0" applyFont="1" applyBorder="1" applyAlignment="1" applyProtection="1">
      <alignment horizontal="center" vertical="top" wrapText="1"/>
      <protection locked="0"/>
    </xf>
    <xf numFmtId="0" fontId="67" fillId="0" borderId="11" xfId="2" applyFont="1" applyBorder="1"/>
    <xf numFmtId="164" fontId="68" fillId="0" borderId="20" xfId="2" applyNumberFormat="1" applyFont="1" applyBorder="1" applyAlignment="1">
      <alignment horizontal="center"/>
    </xf>
    <xf numFmtId="0" fontId="68" fillId="0" borderId="11" xfId="2" applyFont="1" applyBorder="1"/>
    <xf numFmtId="164" fontId="68" fillId="0" borderId="18" xfId="2" applyNumberFormat="1" applyFont="1" applyBorder="1" applyAlignment="1">
      <alignment horizontal="center"/>
    </xf>
    <xf numFmtId="0" fontId="69" fillId="0" borderId="11" xfId="2" applyFont="1" applyBorder="1"/>
    <xf numFmtId="0" fontId="69" fillId="0" borderId="12" xfId="2" applyFont="1" applyBorder="1"/>
    <xf numFmtId="164" fontId="68" fillId="0" borderId="21" xfId="2" applyNumberFormat="1" applyFont="1" applyBorder="1" applyAlignment="1">
      <alignment horizontal="center"/>
    </xf>
    <xf numFmtId="0" fontId="11" fillId="0" borderId="19" xfId="4" applyBorder="1">
      <alignment vertical="top"/>
    </xf>
    <xf numFmtId="0" fontId="27" fillId="0" borderId="4" xfId="0" applyFont="1" applyBorder="1"/>
    <xf numFmtId="0" fontId="27" fillId="0" borderId="9" xfId="0" applyFont="1" applyBorder="1"/>
    <xf numFmtId="0" fontId="61" fillId="0" borderId="0" xfId="11">
      <alignment vertical="top"/>
    </xf>
    <xf numFmtId="0" fontId="17" fillId="0" borderId="41" xfId="2" applyFont="1" applyBorder="1"/>
    <xf numFmtId="4" fontId="61" fillId="0" borderId="0" xfId="11" applyNumberFormat="1">
      <alignment vertical="top"/>
    </xf>
    <xf numFmtId="164" fontId="17" fillId="0" borderId="41" xfId="2" applyNumberFormat="1" applyFont="1" applyBorder="1"/>
    <xf numFmtId="0" fontId="13" fillId="0" borderId="41" xfId="2" applyFont="1" applyBorder="1"/>
    <xf numFmtId="164" fontId="13" fillId="0" borderId="41" xfId="2" applyNumberFormat="1" applyFont="1" applyBorder="1" applyAlignment="1">
      <alignment horizontal="center"/>
    </xf>
    <xf numFmtId="0" fontId="44" fillId="0" borderId="2" xfId="2" applyFont="1" applyBorder="1"/>
    <xf numFmtId="0" fontId="44" fillId="0" borderId="8" xfId="2" applyFont="1" applyBorder="1"/>
    <xf numFmtId="0" fontId="44" fillId="0" borderId="2" xfId="2" applyFont="1" applyBorder="1" applyAlignment="1">
      <alignment vertical="center"/>
    </xf>
    <xf numFmtId="0" fontId="44" fillId="0" borderId="8" xfId="2" applyFont="1" applyBorder="1" applyAlignment="1">
      <alignment vertical="center"/>
    </xf>
    <xf numFmtId="0" fontId="57" fillId="0" borderId="2" xfId="2" applyFont="1" applyBorder="1"/>
    <xf numFmtId="0" fontId="57" fillId="0" borderId="8" xfId="2" applyFont="1" applyBorder="1"/>
    <xf numFmtId="0" fontId="49" fillId="0" borderId="33" xfId="2" applyFont="1" applyBorder="1"/>
    <xf numFmtId="0" fontId="49" fillId="0" borderId="34" xfId="2" applyFont="1" applyBorder="1"/>
    <xf numFmtId="0" fontId="14" fillId="0" borderId="0" xfId="0" applyFont="1"/>
    <xf numFmtId="0" fontId="14" fillId="0" borderId="15" xfId="0" applyFont="1" applyBorder="1"/>
    <xf numFmtId="0" fontId="14" fillId="0" borderId="12" xfId="0" applyFont="1" applyBorder="1"/>
    <xf numFmtId="164" fontId="13" fillId="0" borderId="0" xfId="2" applyNumberFormat="1" applyFont="1" applyAlignment="1">
      <alignment horizontal="center"/>
    </xf>
    <xf numFmtId="0" fontId="14" fillId="0" borderId="15" xfId="0" applyFont="1" applyBorder="1" applyAlignment="1">
      <alignment vertical="center"/>
    </xf>
    <xf numFmtId="164" fontId="13" fillId="0" borderId="41" xfId="2" applyNumberFormat="1" applyFont="1" applyBorder="1"/>
    <xf numFmtId="0" fontId="33" fillId="0" borderId="41" xfId="6" applyFont="1" applyBorder="1" applyAlignment="1">
      <alignment vertical="top" wrapText="1"/>
    </xf>
    <xf numFmtId="0" fontId="33" fillId="0" borderId="0" xfId="6" applyFont="1" applyAlignment="1">
      <alignment vertical="top" wrapText="1"/>
    </xf>
    <xf numFmtId="10" fontId="6" fillId="0" borderId="0" xfId="0" applyNumberFormat="1" applyFont="1" applyAlignment="1" applyProtection="1">
      <alignment horizontal="center" vertical="center"/>
      <protection locked="0"/>
    </xf>
    <xf numFmtId="9" fontId="0" fillId="0" borderId="0" xfId="8" applyFont="1"/>
    <xf numFmtId="0" fontId="33" fillId="0" borderId="25" xfId="6" applyFont="1" applyBorder="1" applyAlignment="1">
      <alignment horizontal="center" vertical="top" wrapText="1"/>
    </xf>
    <xf numFmtId="0" fontId="33" fillId="0" borderId="30" xfId="6" applyFont="1" applyBorder="1" applyAlignment="1">
      <alignment horizontal="center" vertical="top" wrapText="1"/>
    </xf>
    <xf numFmtId="0" fontId="33" fillId="0" borderId="24" xfId="6" applyFont="1" applyBorder="1" applyAlignment="1">
      <alignment horizontal="center" vertical="top" wrapText="1"/>
    </xf>
    <xf numFmtId="0" fontId="33" fillId="0" borderId="25" xfId="6" applyFont="1" applyBorder="1" applyAlignment="1">
      <alignment horizontal="center" vertical="top"/>
    </xf>
    <xf numFmtId="0" fontId="33" fillId="0" borderId="30" xfId="6" applyFont="1" applyBorder="1" applyAlignment="1">
      <alignment horizontal="center" vertical="top"/>
    </xf>
    <xf numFmtId="0" fontId="33" fillId="0" borderId="24" xfId="6" applyFont="1" applyBorder="1" applyAlignment="1">
      <alignment horizontal="center" vertical="top"/>
    </xf>
    <xf numFmtId="0" fontId="48" fillId="0" borderId="25" xfId="6" applyBorder="1" applyAlignment="1">
      <alignment horizontal="center"/>
    </xf>
    <xf numFmtId="0" fontId="48" fillId="0" borderId="30" xfId="6" applyBorder="1" applyAlignment="1">
      <alignment horizontal="center"/>
    </xf>
    <xf numFmtId="0" fontId="48" fillId="0" borderId="24" xfId="6" applyBorder="1" applyAlignment="1">
      <alignment horizontal="center"/>
    </xf>
    <xf numFmtId="0" fontId="1" fillId="0" borderId="25" xfId="6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25" xfId="6" applyFont="1" applyBorder="1" applyAlignment="1">
      <alignment horizontal="center" vertical="center" wrapText="1"/>
    </xf>
    <xf numFmtId="0" fontId="33" fillId="0" borderId="30" xfId="6" applyFont="1" applyBorder="1" applyAlignment="1">
      <alignment horizontal="center" vertical="center" wrapText="1"/>
    </xf>
    <xf numFmtId="0" fontId="33" fillId="0" borderId="24" xfId="6" applyFont="1" applyBorder="1" applyAlignment="1">
      <alignment horizontal="center" vertical="center" wrapText="1"/>
    </xf>
    <xf numFmtId="0" fontId="1" fillId="0" borderId="30" xfId="6" applyFont="1" applyBorder="1" applyAlignment="1">
      <alignment horizontal="center"/>
    </xf>
    <xf numFmtId="0" fontId="1" fillId="0" borderId="24" xfId="6" applyFont="1" applyBorder="1" applyAlignment="1">
      <alignment horizontal="center"/>
    </xf>
    <xf numFmtId="0" fontId="33" fillId="0" borderId="0" xfId="6" applyFont="1" applyAlignment="1">
      <alignment horizontal="center" vertical="top" wrapText="1"/>
    </xf>
    <xf numFmtId="0" fontId="30" fillId="0" borderId="0" xfId="0" applyFont="1" applyAlignment="1">
      <alignment horizontal="center" vertical="center" wrapText="1"/>
    </xf>
    <xf numFmtId="0" fontId="38" fillId="0" borderId="25" xfId="0" applyFont="1" applyBorder="1" applyAlignment="1" applyProtection="1">
      <alignment horizontal="center"/>
      <protection locked="0"/>
    </xf>
    <xf numFmtId="0" fontId="38" fillId="0" borderId="30" xfId="0" applyFont="1" applyBorder="1" applyAlignment="1" applyProtection="1">
      <alignment horizontal="center"/>
      <protection locked="0"/>
    </xf>
    <xf numFmtId="0" fontId="38" fillId="0" borderId="42" xfId="0" applyFont="1" applyBorder="1" applyAlignment="1" applyProtection="1">
      <alignment horizontal="center"/>
      <protection locked="0"/>
    </xf>
    <xf numFmtId="0" fontId="37" fillId="0" borderId="25" xfId="0" applyFont="1" applyBorder="1" applyAlignment="1" applyProtection="1">
      <alignment horizontal="center"/>
      <protection locked="0"/>
    </xf>
    <xf numFmtId="0" fontId="37" fillId="0" borderId="30" xfId="0" applyFont="1" applyBorder="1" applyAlignment="1" applyProtection="1">
      <alignment horizontal="center"/>
      <protection locked="0"/>
    </xf>
    <xf numFmtId="0" fontId="37" fillId="0" borderId="24" xfId="0" applyFont="1" applyBorder="1" applyAlignment="1" applyProtection="1">
      <alignment horizontal="center"/>
      <protection locked="0"/>
    </xf>
    <xf numFmtId="0" fontId="38" fillId="0" borderId="25" xfId="0" applyFont="1" applyBorder="1" applyAlignment="1" applyProtection="1">
      <alignment horizontal="left"/>
      <protection locked="0"/>
    </xf>
    <xf numFmtId="0" fontId="38" fillId="0" borderId="30" xfId="0" applyFont="1" applyBorder="1" applyAlignment="1" applyProtection="1">
      <alignment horizontal="left"/>
      <protection locked="0"/>
    </xf>
    <xf numFmtId="0" fontId="38" fillId="0" borderId="24" xfId="0" applyFont="1" applyBorder="1" applyAlignment="1" applyProtection="1">
      <alignment horizontal="left"/>
      <protection locked="0"/>
    </xf>
    <xf numFmtId="0" fontId="6" fillId="6" borderId="25" xfId="0" applyFont="1" applyFill="1" applyBorder="1" applyAlignment="1" applyProtection="1">
      <alignment horizontal="center"/>
      <protection locked="0"/>
    </xf>
    <xf numFmtId="0" fontId="6" fillId="6" borderId="30" xfId="0" applyFont="1" applyFill="1" applyBorder="1" applyAlignment="1" applyProtection="1">
      <alignment horizontal="center"/>
      <protection locked="0"/>
    </xf>
    <xf numFmtId="0" fontId="6" fillId="6" borderId="24" xfId="0" applyFont="1" applyFill="1" applyBorder="1" applyAlignment="1" applyProtection="1">
      <alignment horizontal="center"/>
      <protection locked="0"/>
    </xf>
    <xf numFmtId="0" fontId="38" fillId="0" borderId="24" xfId="0" applyFont="1" applyBorder="1" applyAlignment="1" applyProtection="1">
      <alignment horizontal="center"/>
      <protection locked="0"/>
    </xf>
    <xf numFmtId="0" fontId="39" fillId="0" borderId="27" xfId="0" applyFont="1" applyBorder="1" applyAlignment="1" applyProtection="1">
      <alignment vertical="top" wrapText="1"/>
      <protection locked="0"/>
    </xf>
    <xf numFmtId="0" fontId="39" fillId="0" borderId="22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/>
    </xf>
    <xf numFmtId="14" fontId="17" fillId="4" borderId="25" xfId="6" applyNumberFormat="1" applyFont="1" applyFill="1" applyBorder="1" applyAlignment="1" applyProtection="1">
      <alignment horizontal="center"/>
      <protection locked="0"/>
    </xf>
    <xf numFmtId="0" fontId="17" fillId="4" borderId="24" xfId="6" applyFont="1" applyFill="1" applyBorder="1" applyAlignment="1" applyProtection="1">
      <alignment horizontal="center"/>
      <protection locked="0"/>
    </xf>
    <xf numFmtId="0" fontId="17" fillId="4" borderId="25" xfId="6" applyFont="1" applyFill="1" applyBorder="1" applyAlignment="1" applyProtection="1">
      <alignment horizontal="center"/>
      <protection locked="0"/>
    </xf>
    <xf numFmtId="0" fontId="41" fillId="0" borderId="0" xfId="6" applyFont="1" applyAlignment="1">
      <alignment horizontal="center"/>
    </xf>
    <xf numFmtId="0" fontId="33" fillId="0" borderId="0" xfId="6" applyFont="1" applyAlignment="1">
      <alignment horizontal="center"/>
    </xf>
    <xf numFmtId="0" fontId="42" fillId="4" borderId="25" xfId="6" applyFont="1" applyFill="1" applyBorder="1" applyAlignment="1" applyProtection="1">
      <alignment horizontal="center"/>
      <protection locked="0"/>
    </xf>
    <xf numFmtId="0" fontId="42" fillId="4" borderId="30" xfId="6" applyFont="1" applyFill="1" applyBorder="1" applyAlignment="1" applyProtection="1">
      <alignment horizontal="center"/>
      <protection locked="0"/>
    </xf>
    <xf numFmtId="0" fontId="42" fillId="4" borderId="24" xfId="6" applyFont="1" applyFill="1" applyBorder="1" applyAlignment="1" applyProtection="1">
      <alignment horizontal="center"/>
      <protection locked="0"/>
    </xf>
    <xf numFmtId="0" fontId="42" fillId="0" borderId="25" xfId="6" applyFont="1" applyBorder="1" applyAlignment="1" applyProtection="1">
      <alignment horizontal="center"/>
      <protection locked="0"/>
    </xf>
    <xf numFmtId="0" fontId="42" fillId="0" borderId="30" xfId="6" applyFont="1" applyBorder="1" applyAlignment="1" applyProtection="1">
      <alignment horizontal="center"/>
      <protection locked="0"/>
    </xf>
    <xf numFmtId="0" fontId="42" fillId="0" borderId="24" xfId="6" applyFont="1" applyBorder="1" applyAlignment="1" applyProtection="1">
      <alignment horizontal="center"/>
      <protection locked="0"/>
    </xf>
    <xf numFmtId="14" fontId="42" fillId="4" borderId="25" xfId="6" applyNumberFormat="1" applyFont="1" applyFill="1" applyBorder="1" applyAlignment="1" applyProtection="1">
      <alignment horizontal="center"/>
      <protection locked="0"/>
    </xf>
    <xf numFmtId="0" fontId="42" fillId="4" borderId="25" xfId="6" quotePrefix="1" applyFont="1" applyFill="1" applyBorder="1" applyAlignment="1" applyProtection="1">
      <alignment horizontal="center"/>
      <protection locked="0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0" fontId="39" fillId="0" borderId="27" xfId="0" applyFont="1" applyBorder="1" applyAlignment="1">
      <alignment horizontal="left" vertical="top" wrapText="1"/>
    </xf>
    <xf numFmtId="0" fontId="39" fillId="0" borderId="22" xfId="0" applyFont="1" applyBorder="1" applyAlignment="1">
      <alignment horizontal="left" vertical="top" wrapText="1"/>
    </xf>
    <xf numFmtId="0" fontId="39" fillId="0" borderId="27" xfId="0" applyFont="1" applyBorder="1" applyAlignment="1">
      <alignment vertical="top" wrapText="1"/>
    </xf>
    <xf numFmtId="0" fontId="39" fillId="0" borderId="22" xfId="0" applyFont="1" applyBorder="1" applyAlignment="1">
      <alignment vertical="top" wrapText="1"/>
    </xf>
    <xf numFmtId="0" fontId="37" fillId="0" borderId="0" xfId="0" applyFont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62" fillId="0" borderId="0" xfId="0" applyFont="1" applyAlignment="1">
      <alignment horizontal="center"/>
    </xf>
    <xf numFmtId="0" fontId="31" fillId="0" borderId="4" xfId="0" applyFont="1" applyBorder="1" applyAlignment="1">
      <alignment horizontal="center"/>
    </xf>
    <xf numFmtId="0" fontId="6" fillId="0" borderId="23" xfId="0" applyFon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4" fillId="3" borderId="0" xfId="2" applyFont="1" applyFill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4" fillId="0" borderId="33" xfId="2" applyFont="1" applyBorder="1" applyAlignment="1">
      <alignment horizontal="center"/>
    </xf>
    <xf numFmtId="0" fontId="44" fillId="0" borderId="35" xfId="2" applyFont="1" applyBorder="1" applyAlignment="1">
      <alignment horizontal="center"/>
    </xf>
    <xf numFmtId="0" fontId="16" fillId="5" borderId="25" xfId="2" applyFont="1" applyFill="1" applyBorder="1" applyAlignment="1">
      <alignment horizontal="center"/>
    </xf>
    <xf numFmtId="0" fontId="16" fillId="5" borderId="30" xfId="2" applyFont="1" applyFill="1" applyBorder="1" applyAlignment="1">
      <alignment horizontal="center"/>
    </xf>
    <xf numFmtId="0" fontId="16" fillId="5" borderId="24" xfId="2" applyFont="1" applyFill="1" applyBorder="1" applyAlignment="1">
      <alignment horizontal="center"/>
    </xf>
    <xf numFmtId="0" fontId="49" fillId="0" borderId="0" xfId="2" applyFont="1" applyAlignment="1">
      <alignment horizontal="center"/>
    </xf>
    <xf numFmtId="0" fontId="14" fillId="0" borderId="0" xfId="2" applyFont="1" applyAlignment="1">
      <alignment horizontal="center" vertical="center"/>
    </xf>
    <xf numFmtId="0" fontId="13" fillId="0" borderId="25" xfId="2" applyFont="1" applyBorder="1" applyAlignment="1">
      <alignment horizontal="center"/>
    </xf>
    <xf numFmtId="0" fontId="13" fillId="0" borderId="24" xfId="2" applyFont="1" applyBorder="1" applyAlignment="1">
      <alignment horizontal="center"/>
    </xf>
    <xf numFmtId="0" fontId="14" fillId="0" borderId="33" xfId="2" applyFont="1" applyBorder="1" applyAlignment="1">
      <alignment horizontal="center"/>
    </xf>
    <xf numFmtId="0" fontId="14" fillId="0" borderId="34" xfId="2" applyFont="1" applyBorder="1" applyAlignment="1">
      <alignment horizontal="center"/>
    </xf>
    <xf numFmtId="0" fontId="13" fillId="0" borderId="37" xfId="2" applyFont="1" applyBorder="1" applyAlignment="1">
      <alignment horizontal="center"/>
    </xf>
    <xf numFmtId="0" fontId="13" fillId="0" borderId="38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6" fillId="5" borderId="37" xfId="2" applyFont="1" applyFill="1" applyBorder="1" applyAlignment="1">
      <alignment horizontal="center"/>
    </xf>
    <xf numFmtId="0" fontId="16" fillId="5" borderId="43" xfId="2" applyFont="1" applyFill="1" applyBorder="1" applyAlignment="1">
      <alignment horizontal="center"/>
    </xf>
    <xf numFmtId="0" fontId="16" fillId="5" borderId="38" xfId="2" applyFont="1" applyFill="1" applyBorder="1" applyAlignment="1">
      <alignment horizontal="center"/>
    </xf>
    <xf numFmtId="0" fontId="16" fillId="0" borderId="0" xfId="2" applyFont="1" applyAlignment="1">
      <alignment horizontal="center"/>
    </xf>
    <xf numFmtId="0" fontId="63" fillId="0" borderId="2" xfId="2" applyFont="1" applyBorder="1" applyAlignment="1">
      <alignment horizontal="center"/>
    </xf>
    <xf numFmtId="0" fontId="63" fillId="0" borderId="8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63" fillId="0" borderId="33" xfId="2" applyFont="1" applyBorder="1" applyAlignment="1">
      <alignment horizontal="center"/>
    </xf>
    <xf numFmtId="0" fontId="63" fillId="0" borderId="34" xfId="2" applyFont="1" applyBorder="1" applyAlignment="1">
      <alignment horizontal="center"/>
    </xf>
    <xf numFmtId="0" fontId="44" fillId="0" borderId="2" xfId="2" applyFont="1" applyBorder="1" applyAlignment="1">
      <alignment horizontal="center"/>
    </xf>
    <xf numFmtId="0" fontId="44" fillId="0" borderId="0" xfId="2" applyFont="1" applyAlignment="1">
      <alignment horizontal="center"/>
    </xf>
    <xf numFmtId="0" fontId="44" fillId="0" borderId="31" xfId="2" applyFont="1" applyBorder="1" applyAlignment="1">
      <alignment horizontal="center"/>
    </xf>
    <xf numFmtId="0" fontId="44" fillId="0" borderId="6" xfId="2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/>
    </xf>
    <xf numFmtId="0" fontId="14" fillId="0" borderId="32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0" fontId="49" fillId="0" borderId="31" xfId="2" applyFont="1" applyBorder="1" applyAlignment="1">
      <alignment horizontal="center"/>
    </xf>
    <xf numFmtId="0" fontId="49" fillId="0" borderId="32" xfId="2" applyFont="1" applyBorder="1" applyAlignment="1">
      <alignment horizontal="center"/>
    </xf>
    <xf numFmtId="0" fontId="49" fillId="0" borderId="35" xfId="2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0" fontId="49" fillId="0" borderId="33" xfId="2" applyFont="1" applyBorder="1" applyAlignment="1">
      <alignment horizontal="center"/>
    </xf>
    <xf numFmtId="0" fontId="49" fillId="0" borderId="34" xfId="2" applyFont="1" applyBorder="1" applyAlignment="1">
      <alignment horizontal="center"/>
    </xf>
    <xf numFmtId="0" fontId="64" fillId="0" borderId="31" xfId="2" applyFont="1" applyBorder="1" applyAlignment="1">
      <alignment horizontal="center"/>
    </xf>
    <xf numFmtId="0" fontId="64" fillId="0" borderId="32" xfId="2" applyFont="1" applyBorder="1" applyAlignment="1">
      <alignment horizontal="center"/>
    </xf>
    <xf numFmtId="0" fontId="64" fillId="0" borderId="2" xfId="2" applyFont="1" applyBorder="1" applyAlignment="1">
      <alignment horizontal="center"/>
    </xf>
    <xf numFmtId="0" fontId="64" fillId="0" borderId="8" xfId="2" applyFont="1" applyBorder="1" applyAlignment="1">
      <alignment horizontal="center"/>
    </xf>
    <xf numFmtId="0" fontId="44" fillId="0" borderId="2" xfId="2" applyFont="1" applyBorder="1"/>
    <xf numFmtId="0" fontId="44" fillId="0" borderId="8" xfId="2" applyFont="1" applyBorder="1"/>
    <xf numFmtId="0" fontId="14" fillId="0" borderId="8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63" fillId="0" borderId="0" xfId="2" applyFont="1" applyAlignment="1">
      <alignment horizontal="center"/>
    </xf>
    <xf numFmtId="0" fontId="63" fillId="0" borderId="35" xfId="2" applyFont="1" applyBorder="1" applyAlignment="1">
      <alignment horizontal="center"/>
    </xf>
    <xf numFmtId="0" fontId="13" fillId="0" borderId="16" xfId="2" applyFont="1" applyBorder="1" applyAlignment="1">
      <alignment horizontal="center"/>
    </xf>
    <xf numFmtId="0" fontId="13" fillId="0" borderId="17" xfId="2" applyFont="1" applyBorder="1" applyAlignment="1">
      <alignment horizontal="center"/>
    </xf>
    <xf numFmtId="0" fontId="49" fillId="0" borderId="2" xfId="2" applyFont="1" applyBorder="1" applyAlignment="1">
      <alignment horizontal="center"/>
    </xf>
    <xf numFmtId="0" fontId="49" fillId="0" borderId="8" xfId="2" applyFont="1" applyBorder="1" applyAlignment="1">
      <alignment horizontal="center"/>
    </xf>
    <xf numFmtId="0" fontId="49" fillId="0" borderId="6" xfId="2" applyFont="1" applyBorder="1" applyAlignment="1">
      <alignment horizontal="center"/>
    </xf>
    <xf numFmtId="0" fontId="20" fillId="3" borderId="0" xfId="2" applyFont="1" applyFill="1" applyAlignment="1">
      <alignment horizontal="center"/>
    </xf>
    <xf numFmtId="0" fontId="7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17" fillId="5" borderId="25" xfId="2" applyFont="1" applyFill="1" applyBorder="1" applyAlignment="1">
      <alignment horizontal="center"/>
    </xf>
    <xf numFmtId="0" fontId="17" fillId="5" borderId="30" xfId="2" applyFont="1" applyFill="1" applyBorder="1" applyAlignment="1">
      <alignment horizontal="center"/>
    </xf>
    <xf numFmtId="0" fontId="17" fillId="5" borderId="24" xfId="2" applyFont="1" applyFill="1" applyBorder="1" applyAlignment="1">
      <alignment horizontal="center"/>
    </xf>
    <xf numFmtId="0" fontId="17" fillId="0" borderId="25" xfId="2" applyFont="1" applyBorder="1" applyAlignment="1">
      <alignment horizontal="center"/>
    </xf>
    <xf numFmtId="0" fontId="17" fillId="0" borderId="24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22" fillId="0" borderId="31" xfId="2" applyFont="1" applyBorder="1" applyAlignment="1">
      <alignment horizontal="center"/>
    </xf>
    <xf numFmtId="0" fontId="23" fillId="0" borderId="32" xfId="2" applyFont="1" applyBorder="1" applyAlignment="1">
      <alignment horizontal="center"/>
    </xf>
    <xf numFmtId="0" fontId="17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65" fillId="0" borderId="32" xfId="2" applyFont="1" applyBorder="1" applyAlignment="1">
      <alignment horizontal="center"/>
    </xf>
    <xf numFmtId="0" fontId="66" fillId="0" borderId="2" xfId="2" applyFont="1" applyBorder="1" applyAlignment="1">
      <alignment horizontal="center"/>
    </xf>
    <xf numFmtId="0" fontId="66" fillId="0" borderId="8" xfId="2" applyFont="1" applyBorder="1" applyAlignment="1">
      <alignment horizontal="center"/>
    </xf>
    <xf numFmtId="0" fontId="66" fillId="0" borderId="33" xfId="2" applyFont="1" applyBorder="1" applyAlignment="1">
      <alignment horizontal="center"/>
    </xf>
    <xf numFmtId="0" fontId="66" fillId="0" borderId="34" xfId="2" applyFont="1" applyBorder="1" applyAlignment="1">
      <alignment horizontal="center"/>
    </xf>
    <xf numFmtId="0" fontId="4" fillId="0" borderId="33" xfId="2" applyFont="1" applyBorder="1" applyAlignment="1">
      <alignment horizontal="center"/>
    </xf>
    <xf numFmtId="0" fontId="4" fillId="0" borderId="34" xfId="2" applyFont="1" applyBorder="1" applyAlignment="1">
      <alignment horizontal="center"/>
    </xf>
    <xf numFmtId="0" fontId="22" fillId="0" borderId="2" xfId="2" applyFont="1" applyBorder="1" applyAlignment="1">
      <alignment horizontal="center"/>
    </xf>
    <xf numFmtId="0" fontId="22" fillId="0" borderId="8" xfId="2" applyFont="1" applyBorder="1" applyAlignment="1">
      <alignment horizontal="center"/>
    </xf>
    <xf numFmtId="0" fontId="22" fillId="0" borderId="33" xfId="2" applyFont="1" applyBorder="1" applyAlignment="1">
      <alignment horizontal="center"/>
    </xf>
    <xf numFmtId="0" fontId="22" fillId="0" borderId="34" xfId="2" applyFont="1" applyBorder="1" applyAlignment="1">
      <alignment horizontal="center"/>
    </xf>
    <xf numFmtId="0" fontId="5" fillId="5" borderId="25" xfId="2" applyFont="1" applyFill="1" applyBorder="1" applyAlignment="1">
      <alignment horizontal="center"/>
    </xf>
    <xf numFmtId="0" fontId="5" fillId="5" borderId="30" xfId="2" applyFont="1" applyFill="1" applyBorder="1" applyAlignment="1">
      <alignment horizontal="center"/>
    </xf>
    <xf numFmtId="0" fontId="5" fillId="5" borderId="24" xfId="2" applyFont="1" applyFill="1" applyBorder="1" applyAlignment="1">
      <alignment horizontal="center"/>
    </xf>
    <xf numFmtId="0" fontId="22" fillId="0" borderId="5" xfId="2" applyFont="1" applyBorder="1" applyAlignment="1">
      <alignment horizontal="center"/>
    </xf>
    <xf numFmtId="0" fontId="22" fillId="0" borderId="7" xfId="2" applyFont="1" applyBorder="1" applyAlignment="1">
      <alignment horizontal="center"/>
    </xf>
    <xf numFmtId="0" fontId="68" fillId="0" borderId="2" xfId="0" applyFont="1" applyBorder="1" applyAlignment="1">
      <alignment horizontal="center" vertical="top" wrapText="1"/>
    </xf>
    <xf numFmtId="0" fontId="68" fillId="0" borderId="8" xfId="0" applyFont="1" applyBorder="1" applyAlignment="1">
      <alignment horizontal="center" vertical="top" wrapText="1"/>
    </xf>
    <xf numFmtId="0" fontId="27" fillId="0" borderId="0" xfId="2" applyFont="1" applyAlignment="1">
      <alignment horizontal="center"/>
    </xf>
    <xf numFmtId="0" fontId="28" fillId="0" borderId="0" xfId="2" applyFont="1" applyAlignment="1">
      <alignment horizontal="center" wrapText="1"/>
    </xf>
    <xf numFmtId="0" fontId="28" fillId="0" borderId="0" xfId="2" applyFont="1" applyAlignment="1">
      <alignment horizontal="center"/>
    </xf>
    <xf numFmtId="0" fontId="27" fillId="0" borderId="0" xfId="2" applyFont="1" applyAlignment="1">
      <alignment horizontal="center" wrapText="1"/>
    </xf>
    <xf numFmtId="0" fontId="68" fillId="0" borderId="33" xfId="2" applyFont="1" applyBorder="1" applyAlignment="1">
      <alignment horizontal="center"/>
    </xf>
    <xf numFmtId="0" fontId="68" fillId="0" borderId="34" xfId="2" applyFont="1" applyBorder="1" applyAlignment="1">
      <alignment horizontal="center"/>
    </xf>
    <xf numFmtId="0" fontId="68" fillId="0" borderId="2" xfId="2" applyFont="1" applyBorder="1" applyAlignment="1">
      <alignment horizontal="center"/>
    </xf>
    <xf numFmtId="0" fontId="68" fillId="0" borderId="8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13" fillId="0" borderId="0" xfId="2" applyFont="1" applyAlignment="1">
      <alignment horizontal="center" wrapText="1"/>
    </xf>
    <xf numFmtId="0" fontId="4" fillId="0" borderId="35" xfId="2" applyFont="1" applyBorder="1" applyAlignment="1">
      <alignment horizontal="center"/>
    </xf>
    <xf numFmtId="0" fontId="56" fillId="0" borderId="0" xfId="2" applyFont="1" applyAlignment="1">
      <alignment horizontal="center"/>
    </xf>
    <xf numFmtId="0" fontId="22" fillId="0" borderId="32" xfId="2" applyFont="1" applyBorder="1" applyAlignment="1">
      <alignment horizontal="center"/>
    </xf>
    <xf numFmtId="0" fontId="52" fillId="0" borderId="2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52" fillId="0" borderId="34" xfId="0" applyFont="1" applyBorder="1" applyAlignment="1">
      <alignment horizontal="center" vertical="center" wrapText="1"/>
    </xf>
    <xf numFmtId="0" fontId="49" fillId="0" borderId="2" xfId="2" applyFont="1" applyBorder="1" applyAlignment="1">
      <alignment horizontal="center" vertical="center" wrapText="1"/>
    </xf>
    <xf numFmtId="0" fontId="49" fillId="0" borderId="8" xfId="2" applyFont="1" applyBorder="1" applyAlignment="1">
      <alignment horizontal="center" vertical="center" wrapText="1"/>
    </xf>
    <xf numFmtId="0" fontId="49" fillId="0" borderId="33" xfId="2" applyFont="1" applyBorder="1" applyAlignment="1">
      <alignment horizontal="center" vertical="center" wrapText="1"/>
    </xf>
    <xf numFmtId="0" fontId="49" fillId="0" borderId="34" xfId="2" applyFont="1" applyBorder="1" applyAlignment="1">
      <alignment horizontal="center" vertical="center" wrapText="1"/>
    </xf>
    <xf numFmtId="0" fontId="44" fillId="0" borderId="8" xfId="2" applyFont="1" applyBorder="1" applyAlignment="1">
      <alignment horizontal="center"/>
    </xf>
    <xf numFmtId="0" fontId="44" fillId="0" borderId="32" xfId="2" applyFont="1" applyBorder="1" applyAlignment="1">
      <alignment horizontal="center"/>
    </xf>
    <xf numFmtId="0" fontId="44" fillId="0" borderId="2" xfId="2" applyFont="1" applyBorder="1" applyAlignment="1">
      <alignment horizontal="center" vertical="center"/>
    </xf>
    <xf numFmtId="0" fontId="44" fillId="0" borderId="8" xfId="2" applyFont="1" applyBorder="1" applyAlignment="1">
      <alignment horizontal="center" vertical="center"/>
    </xf>
    <xf numFmtId="0" fontId="44" fillId="0" borderId="34" xfId="2" applyFont="1" applyBorder="1" applyAlignment="1">
      <alignment horizontal="center"/>
    </xf>
    <xf numFmtId="0" fontId="17" fillId="0" borderId="16" xfId="2" applyFont="1" applyBorder="1" applyAlignment="1">
      <alignment horizontal="center"/>
    </xf>
    <xf numFmtId="0" fontId="17" fillId="0" borderId="17" xfId="2" applyFont="1" applyBorder="1" applyAlignment="1">
      <alignment horizontal="center"/>
    </xf>
    <xf numFmtId="0" fontId="44" fillId="0" borderId="31" xfId="2" applyFont="1" applyBorder="1" applyAlignment="1">
      <alignment horizontal="center" vertical="center"/>
    </xf>
    <xf numFmtId="0" fontId="44" fillId="0" borderId="3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/>
    </xf>
    <xf numFmtId="0" fontId="4" fillId="0" borderId="31" xfId="2" applyFont="1" applyBorder="1" applyAlignment="1">
      <alignment horizontal="center"/>
    </xf>
    <xf numFmtId="0" fontId="4" fillId="0" borderId="32" xfId="2" applyFont="1" applyBorder="1" applyAlignment="1">
      <alignment horizontal="center"/>
    </xf>
    <xf numFmtId="0" fontId="22" fillId="0" borderId="35" xfId="2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22" fillId="0" borderId="6" xfId="2" applyFont="1" applyBorder="1" applyAlignment="1">
      <alignment horizontal="center"/>
    </xf>
    <xf numFmtId="0" fontId="22" fillId="0" borderId="0" xfId="2" applyFont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2" xfId="0" applyFont="1" applyBorder="1" applyAlignment="1">
      <alignment horizontal="left" vertical="top" wrapText="1"/>
    </xf>
    <xf numFmtId="0" fontId="14" fillId="0" borderId="39" xfId="2" applyFont="1" applyBorder="1" applyAlignment="1">
      <alignment horizontal="center"/>
    </xf>
    <xf numFmtId="0" fontId="22" fillId="0" borderId="30" xfId="2" applyFont="1" applyBorder="1" applyAlignment="1">
      <alignment horizontal="center"/>
    </xf>
    <xf numFmtId="0" fontId="14" fillId="0" borderId="35" xfId="0" applyFont="1" applyBorder="1" applyAlignment="1">
      <alignment horizontal="left" vertical="top" wrapText="1"/>
    </xf>
  </cellXfs>
  <cellStyles count="12">
    <cellStyle name="Currency" xfId="1" builtinId="4"/>
    <cellStyle name="Currency 2" xfId="10" xr:uid="{8CDC38ED-2241-4826-82E1-6A773D1F60CC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9" xr:uid="{3B7EC41C-1445-4078-99CF-F796779384C3}"/>
    <cellStyle name="Normal 6" xfId="7" xr:uid="{00000000-0005-0000-0000-000007000000}"/>
    <cellStyle name="Normal 7" xfId="11" xr:uid="{00000000-0005-0000-0000-00003700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4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7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1.jpeg"/><Relationship Id="rId1" Type="http://schemas.openxmlformats.org/officeDocument/2006/relationships/image" Target="../media/image3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emf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.jpeg"/><Relationship Id="rId1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5" Type="http://schemas.openxmlformats.org/officeDocument/2006/relationships/image" Target="../media/image18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7</xdr:col>
      <xdr:colOff>516255</xdr:colOff>
      <xdr:row>2</xdr:row>
      <xdr:rowOff>28575</xdr:rowOff>
    </xdr:to>
    <xdr:pic>
      <xdr:nvPicPr>
        <xdr:cNvPr id="1039" name="Picture 25" descr="ADA-Logo-2012-CMYKforclientlowres.jpg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572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438150</xdr:colOff>
      <xdr:row>0</xdr:row>
      <xdr:rowOff>85725</xdr:rowOff>
    </xdr:from>
    <xdr:to>
      <xdr:col>17</xdr:col>
      <xdr:colOff>295275</xdr:colOff>
      <xdr:row>2</xdr:row>
      <xdr:rowOff>28575</xdr:rowOff>
    </xdr:to>
    <xdr:pic>
      <xdr:nvPicPr>
        <xdr:cNvPr id="1040" name="Picture 26" descr="ADA-Logo-2012-CMYKforclientlowres.jpg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4075" y="8572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57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30</xdr:col>
      <xdr:colOff>466725</xdr:colOff>
      <xdr:row>37</xdr:row>
      <xdr:rowOff>114300</xdr:rowOff>
    </xdr:from>
    <xdr:ext cx="3924300" cy="369570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/>
      </xdr:nvSpPr>
      <xdr:spPr>
        <a:xfrm>
          <a:off x="12801600" y="698182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29</xdr:col>
      <xdr:colOff>0</xdr:colOff>
      <xdr:row>30</xdr:row>
      <xdr:rowOff>9525</xdr:rowOff>
    </xdr:from>
    <xdr:ext cx="3924300" cy="369570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/>
      </xdr:nvSpPr>
      <xdr:spPr>
        <a:xfrm>
          <a:off x="1279207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>
    <xdr:from>
      <xdr:col>2</xdr:col>
      <xdr:colOff>333375</xdr:colOff>
      <xdr:row>3</xdr:row>
      <xdr:rowOff>257175</xdr:rowOff>
    </xdr:from>
    <xdr:to>
      <xdr:col>5</xdr:col>
      <xdr:colOff>66675</xdr:colOff>
      <xdr:row>11</xdr:row>
      <xdr:rowOff>104775</xdr:rowOff>
    </xdr:to>
    <xdr:pic>
      <xdr:nvPicPr>
        <xdr:cNvPr id="9269" name="Picture 135" descr="purtech 126">
          <a:extLst>
            <a:ext uri="{FF2B5EF4-FFF2-40B4-BE49-F238E27FC236}">
              <a16:creationId xmlns:a16="http://schemas.microsoft.com/office/drawing/2014/main" id="{00000000-0008-0000-0900-00003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790575"/>
          <a:ext cx="152400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5</xdr:row>
      <xdr:rowOff>0</xdr:rowOff>
    </xdr:from>
    <xdr:to>
      <xdr:col>9</xdr:col>
      <xdr:colOff>590550</xdr:colOff>
      <xdr:row>9</xdr:row>
      <xdr:rowOff>161925</xdr:rowOff>
    </xdr:to>
    <xdr:pic>
      <xdr:nvPicPr>
        <xdr:cNvPr id="9270" name="Picture 115" descr="purtech core filter">
          <a:extLst>
            <a:ext uri="{FF2B5EF4-FFF2-40B4-BE49-F238E27FC236}">
              <a16:creationId xmlns:a16="http://schemas.microsoft.com/office/drawing/2014/main" id="{00000000-0008-0000-0900-00003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7050" y="1047750"/>
          <a:ext cx="11620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1</xdr:row>
      <xdr:rowOff>76200</xdr:rowOff>
    </xdr:from>
    <xdr:to>
      <xdr:col>10</xdr:col>
      <xdr:colOff>114300</xdr:colOff>
      <xdr:row>3</xdr:row>
      <xdr:rowOff>114300</xdr:rowOff>
    </xdr:to>
    <xdr:pic>
      <xdr:nvPicPr>
        <xdr:cNvPr id="9271" name="Picture 30" descr="ADA-Logo-2012-CMYKforclientlowres.jpg">
          <a:extLst>
            <a:ext uri="{FF2B5EF4-FFF2-40B4-BE49-F238E27FC236}">
              <a16:creationId xmlns:a16="http://schemas.microsoft.com/office/drawing/2014/main" id="{00000000-0008-0000-0900-000037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9125" y="228600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209550</xdr:colOff>
      <xdr:row>1</xdr:row>
      <xdr:rowOff>76200</xdr:rowOff>
    </xdr:from>
    <xdr:to>
      <xdr:col>25</xdr:col>
      <xdr:colOff>228600</xdr:colOff>
      <xdr:row>3</xdr:row>
      <xdr:rowOff>114300</xdr:rowOff>
    </xdr:to>
    <xdr:pic>
      <xdr:nvPicPr>
        <xdr:cNvPr id="9272" name="Picture 31" descr="ADA-Logo-2012-CMYKforclientlowres.jpg">
          <a:extLst>
            <a:ext uri="{FF2B5EF4-FFF2-40B4-BE49-F238E27FC236}">
              <a16:creationId xmlns:a16="http://schemas.microsoft.com/office/drawing/2014/main" id="{00000000-0008-0000-0900-000038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38875" y="228600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54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17</xdr:col>
      <xdr:colOff>504825</xdr:colOff>
      <xdr:row>30</xdr:row>
      <xdr:rowOff>9525</xdr:rowOff>
    </xdr:from>
    <xdr:ext cx="3924300" cy="369570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7105650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28</xdr:col>
      <xdr:colOff>0</xdr:colOff>
      <xdr:row>30</xdr:row>
      <xdr:rowOff>9525</xdr:rowOff>
    </xdr:from>
    <xdr:ext cx="3924300" cy="369570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/>
      </xdr:nvSpPr>
      <xdr:spPr>
        <a:xfrm>
          <a:off x="1279207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>
    <xdr:from>
      <xdr:col>8</xdr:col>
      <xdr:colOff>314325</xdr:colOff>
      <xdr:row>4</xdr:row>
      <xdr:rowOff>57150</xdr:rowOff>
    </xdr:from>
    <xdr:to>
      <xdr:col>10</xdr:col>
      <xdr:colOff>571500</xdr:colOff>
      <xdr:row>11</xdr:row>
      <xdr:rowOff>114300</xdr:rowOff>
    </xdr:to>
    <xdr:pic>
      <xdr:nvPicPr>
        <xdr:cNvPr id="5166" name="Picture 94" descr="streemline 4">
          <a:extLst>
            <a:ext uri="{FF2B5EF4-FFF2-40B4-BE49-F238E27FC236}">
              <a16:creationId xmlns:a16="http://schemas.microsoft.com/office/drawing/2014/main" id="{00000000-0008-0000-0A00-00002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81375" y="914400"/>
          <a:ext cx="14382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1</xdr:row>
      <xdr:rowOff>95250</xdr:rowOff>
    </xdr:from>
    <xdr:to>
      <xdr:col>11</xdr:col>
      <xdr:colOff>352425</xdr:colOff>
      <xdr:row>3</xdr:row>
      <xdr:rowOff>133350</xdr:rowOff>
    </xdr:to>
    <xdr:pic>
      <xdr:nvPicPr>
        <xdr:cNvPr id="5167" name="Picture 29" descr="ADA-Logo-2012-CMYKforclientlowres.jpg">
          <a:extLst>
            <a:ext uri="{FF2B5EF4-FFF2-40B4-BE49-F238E27FC236}">
              <a16:creationId xmlns:a16="http://schemas.microsoft.com/office/drawing/2014/main" id="{00000000-0008-0000-0A00-00002F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0550" y="247650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266700</xdr:colOff>
      <xdr:row>1</xdr:row>
      <xdr:rowOff>95250</xdr:rowOff>
    </xdr:from>
    <xdr:to>
      <xdr:col>25</xdr:col>
      <xdr:colOff>371475</xdr:colOff>
      <xdr:row>3</xdr:row>
      <xdr:rowOff>133350</xdr:rowOff>
    </xdr:to>
    <xdr:pic>
      <xdr:nvPicPr>
        <xdr:cNvPr id="5168" name="Picture 30" descr="ADA-Logo-2012-CMYKforclientlowres.jpg">
          <a:extLst>
            <a:ext uri="{FF2B5EF4-FFF2-40B4-BE49-F238E27FC236}">
              <a16:creationId xmlns:a16="http://schemas.microsoft.com/office/drawing/2014/main" id="{00000000-0008-0000-0A00-000030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96025" y="247650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54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/>
      </xdr:nvSpPr>
      <xdr:spPr>
        <a:xfrm>
          <a:off x="56864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30</xdr:row>
      <xdr:rowOff>9525</xdr:rowOff>
    </xdr:from>
    <xdr:ext cx="3924300" cy="369570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568642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390525</xdr:colOff>
      <xdr:row>3</xdr:row>
      <xdr:rowOff>295275</xdr:rowOff>
    </xdr:from>
    <xdr:to>
      <xdr:col>4</xdr:col>
      <xdr:colOff>304800</xdr:colOff>
      <xdr:row>9</xdr:row>
      <xdr:rowOff>19050</xdr:rowOff>
    </xdr:to>
    <xdr:pic>
      <xdr:nvPicPr>
        <xdr:cNvPr id="7207" name="Picture 422">
          <a:extLst>
            <a:ext uri="{FF2B5EF4-FFF2-40B4-BE49-F238E27FC236}">
              <a16:creationId xmlns:a16="http://schemas.microsoft.com/office/drawing/2014/main" id="{00000000-0008-0000-0B00-00002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828675"/>
          <a:ext cx="10953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1</xdr:row>
      <xdr:rowOff>85725</xdr:rowOff>
    </xdr:from>
    <xdr:to>
      <xdr:col>11</xdr:col>
      <xdr:colOff>381000</xdr:colOff>
      <xdr:row>3</xdr:row>
      <xdr:rowOff>28575</xdr:rowOff>
    </xdr:to>
    <xdr:pic>
      <xdr:nvPicPr>
        <xdr:cNvPr id="7208" name="Picture 17" descr="ADA-Logo-2012-CMYKforclientlowres.jpg">
          <a:extLst>
            <a:ext uri="{FF2B5EF4-FFF2-40B4-BE49-F238E27FC236}">
              <a16:creationId xmlns:a16="http://schemas.microsoft.com/office/drawing/2014/main" id="{00000000-0008-0000-0B00-000028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9125" y="23812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57150</xdr:rowOff>
    </xdr:from>
    <xdr:to>
      <xdr:col>11</xdr:col>
      <xdr:colOff>209550</xdr:colOff>
      <xdr:row>2</xdr:row>
      <xdr:rowOff>209550</xdr:rowOff>
    </xdr:to>
    <xdr:pic>
      <xdr:nvPicPr>
        <xdr:cNvPr id="3088" name="Picture 14" descr="ADA Logo 2012 CMYKforclientHR.JPG">
          <a:extLst>
            <a:ext uri="{FF2B5EF4-FFF2-40B4-BE49-F238E27FC236}">
              <a16:creationId xmlns:a16="http://schemas.microsoft.com/office/drawing/2014/main" id="{00000000-0008-0000-0C00-00001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209550"/>
          <a:ext cx="48672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11</xdr:col>
      <xdr:colOff>465383</xdr:colOff>
      <xdr:row>12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1162050"/>
          <a:ext cx="2256083" cy="13430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54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56864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30</xdr:row>
      <xdr:rowOff>9525</xdr:rowOff>
    </xdr:from>
    <xdr:ext cx="3924300" cy="369570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568642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>
    <xdr:from>
      <xdr:col>2</xdr:col>
      <xdr:colOff>514350</xdr:colOff>
      <xdr:row>3</xdr:row>
      <xdr:rowOff>314325</xdr:rowOff>
    </xdr:from>
    <xdr:to>
      <xdr:col>5</xdr:col>
      <xdr:colOff>104775</xdr:colOff>
      <xdr:row>9</xdr:row>
      <xdr:rowOff>85725</xdr:rowOff>
    </xdr:to>
    <xdr:pic>
      <xdr:nvPicPr>
        <xdr:cNvPr id="6183" name="Picture 110" descr="silhouette 4">
          <a:extLst>
            <a:ext uri="{FF2B5EF4-FFF2-40B4-BE49-F238E27FC236}">
              <a16:creationId xmlns:a16="http://schemas.microsoft.com/office/drawing/2014/main" id="{00000000-0008-0000-0D00-00002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847725"/>
          <a:ext cx="1381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</xdr:row>
      <xdr:rowOff>85725</xdr:rowOff>
    </xdr:from>
    <xdr:to>
      <xdr:col>11</xdr:col>
      <xdr:colOff>390525</xdr:colOff>
      <xdr:row>3</xdr:row>
      <xdr:rowOff>28575</xdr:rowOff>
    </xdr:to>
    <xdr:pic>
      <xdr:nvPicPr>
        <xdr:cNvPr id="6184" name="Picture 17" descr="ADA-Logo-2012-CMYKforclientlowres.jpg">
          <a:extLst>
            <a:ext uri="{FF2B5EF4-FFF2-40B4-BE49-F238E27FC236}">
              <a16:creationId xmlns:a16="http://schemas.microsoft.com/office/drawing/2014/main" id="{00000000-0008-0000-0D00-000028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23812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52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56864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30</xdr:row>
      <xdr:rowOff>9525</xdr:rowOff>
    </xdr:from>
    <xdr:ext cx="3924300" cy="369570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568642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3</xdr:col>
      <xdr:colOff>0</xdr:colOff>
      <xdr:row>7</xdr:row>
      <xdr:rowOff>0</xdr:rowOff>
    </xdr:from>
    <xdr:to>
      <xdr:col>5</xdr:col>
      <xdr:colOff>19050</xdr:colOff>
      <xdr:row>11</xdr:row>
      <xdr:rowOff>57150</xdr:rowOff>
    </xdr:to>
    <xdr:pic>
      <xdr:nvPicPr>
        <xdr:cNvPr id="8238" name="Picture 141" descr="BLING">
          <a:extLst>
            <a:ext uri="{FF2B5EF4-FFF2-40B4-BE49-F238E27FC236}">
              <a16:creationId xmlns:a16="http://schemas.microsoft.com/office/drawing/2014/main" id="{00000000-0008-0000-0E00-00002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" y="1428750"/>
          <a:ext cx="12382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257175</xdr:rowOff>
    </xdr:from>
    <xdr:to>
      <xdr:col>11</xdr:col>
      <xdr:colOff>276225</xdr:colOff>
      <xdr:row>11</xdr:row>
      <xdr:rowOff>142875</xdr:rowOff>
    </xdr:to>
    <xdr:pic>
      <xdr:nvPicPr>
        <xdr:cNvPr id="8239" name="Picture 113" descr="linear">
          <a:extLst>
            <a:ext uri="{FF2B5EF4-FFF2-40B4-BE49-F238E27FC236}">
              <a16:creationId xmlns:a16="http://schemas.microsoft.com/office/drawing/2014/main" id="{00000000-0008-0000-0E00-00002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6100" y="790575"/>
          <a:ext cx="204787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</xdr:row>
      <xdr:rowOff>85725</xdr:rowOff>
    </xdr:from>
    <xdr:to>
      <xdr:col>11</xdr:col>
      <xdr:colOff>323850</xdr:colOff>
      <xdr:row>3</xdr:row>
      <xdr:rowOff>28575</xdr:rowOff>
    </xdr:to>
    <xdr:pic>
      <xdr:nvPicPr>
        <xdr:cNvPr id="8240" name="Picture 18" descr="ADA-Logo-2012-CMYKforclientlowres.jpg">
          <a:extLst>
            <a:ext uri="{FF2B5EF4-FFF2-40B4-BE49-F238E27FC236}">
              <a16:creationId xmlns:a16="http://schemas.microsoft.com/office/drawing/2014/main" id="{00000000-0008-0000-0E00-00003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23812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53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56864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30</xdr:row>
      <xdr:rowOff>9525</xdr:rowOff>
    </xdr:from>
    <xdr:ext cx="3924300" cy="369570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568642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>
    <xdr:from>
      <xdr:col>3</xdr:col>
      <xdr:colOff>0</xdr:colOff>
      <xdr:row>6</xdr:row>
      <xdr:rowOff>0</xdr:rowOff>
    </xdr:from>
    <xdr:to>
      <xdr:col>5</xdr:col>
      <xdr:colOff>0</xdr:colOff>
      <xdr:row>11</xdr:row>
      <xdr:rowOff>142875</xdr:rowOff>
    </xdr:to>
    <xdr:pic>
      <xdr:nvPicPr>
        <xdr:cNvPr id="16430" name="Picture 113" descr="sonic drive 240V">
          <a:extLst>
            <a:ext uri="{FF2B5EF4-FFF2-40B4-BE49-F238E27FC236}">
              <a16:creationId xmlns:a16="http://schemas.microsoft.com/office/drawing/2014/main" id="{00000000-0008-0000-0F00-00002E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" y="1238250"/>
          <a:ext cx="12192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1</xdr:row>
      <xdr:rowOff>66675</xdr:rowOff>
    </xdr:from>
    <xdr:to>
      <xdr:col>11</xdr:col>
      <xdr:colOff>447675</xdr:colOff>
      <xdr:row>3</xdr:row>
      <xdr:rowOff>9525</xdr:rowOff>
    </xdr:to>
    <xdr:pic>
      <xdr:nvPicPr>
        <xdr:cNvPr id="16432" name="Picture 18" descr="ADA-Logo-2012-CMYKforclientlowres.jpg">
          <a:extLst>
            <a:ext uri="{FF2B5EF4-FFF2-40B4-BE49-F238E27FC236}">
              <a16:creationId xmlns:a16="http://schemas.microsoft.com/office/drawing/2014/main" id="{00000000-0008-0000-0F00-000030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7700" y="21907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50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56864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30</xdr:row>
      <xdr:rowOff>9525</xdr:rowOff>
    </xdr:from>
    <xdr:ext cx="3924300" cy="369570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568642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>
    <xdr:from>
      <xdr:col>2</xdr:col>
      <xdr:colOff>152400</xdr:colOff>
      <xdr:row>4</xdr:row>
      <xdr:rowOff>95250</xdr:rowOff>
    </xdr:from>
    <xdr:to>
      <xdr:col>5</xdr:col>
      <xdr:colOff>190500</xdr:colOff>
      <xdr:row>11</xdr:row>
      <xdr:rowOff>180975</xdr:rowOff>
    </xdr:to>
    <xdr:pic>
      <xdr:nvPicPr>
        <xdr:cNvPr id="17454" name="Picture 28" descr="weather guard">
          <a:extLst>
            <a:ext uri="{FF2B5EF4-FFF2-40B4-BE49-F238E27FC236}">
              <a16:creationId xmlns:a16="http://schemas.microsoft.com/office/drawing/2014/main" id="{00000000-0008-0000-1000-00002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" y="952500"/>
          <a:ext cx="1828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180975</xdr:colOff>
      <xdr:row>4</xdr:row>
      <xdr:rowOff>57150</xdr:rowOff>
    </xdr:from>
    <xdr:to>
      <xdr:col>10</xdr:col>
      <xdr:colOff>523875</xdr:colOff>
      <xdr:row>10</xdr:row>
      <xdr:rowOff>66675</xdr:rowOff>
    </xdr:to>
    <xdr:pic>
      <xdr:nvPicPr>
        <xdr:cNvPr id="17455" name="Picture 18" descr="weather guard base">
          <a:extLst>
            <a:ext uri="{FF2B5EF4-FFF2-40B4-BE49-F238E27FC236}">
              <a16:creationId xmlns:a16="http://schemas.microsoft.com/office/drawing/2014/main" id="{00000000-0008-0000-1000-00002F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48025" y="914400"/>
          <a:ext cx="15240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1</xdr:row>
      <xdr:rowOff>76200</xdr:rowOff>
    </xdr:from>
    <xdr:to>
      <xdr:col>11</xdr:col>
      <xdr:colOff>371475</xdr:colOff>
      <xdr:row>3</xdr:row>
      <xdr:rowOff>19050</xdr:rowOff>
    </xdr:to>
    <xdr:pic>
      <xdr:nvPicPr>
        <xdr:cNvPr id="17456" name="Picture 18" descr="ADA-Logo-2012-CMYKforclientlowres.jpg">
          <a:extLst>
            <a:ext uri="{FF2B5EF4-FFF2-40B4-BE49-F238E27FC236}">
              <a16:creationId xmlns:a16="http://schemas.microsoft.com/office/drawing/2014/main" id="{00000000-0008-0000-1000-000030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9600" y="228600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54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56864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30</xdr:row>
      <xdr:rowOff>9525</xdr:rowOff>
    </xdr:from>
    <xdr:ext cx="3924300" cy="369570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568642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>
    <xdr:from>
      <xdr:col>2</xdr:col>
      <xdr:colOff>504825</xdr:colOff>
      <xdr:row>4</xdr:row>
      <xdr:rowOff>52387</xdr:rowOff>
    </xdr:from>
    <xdr:to>
      <xdr:col>4</xdr:col>
      <xdr:colOff>542925</xdr:colOff>
      <xdr:row>12</xdr:row>
      <xdr:rowOff>176212</xdr:rowOff>
    </xdr:to>
    <xdr:pic>
      <xdr:nvPicPr>
        <xdr:cNvPr id="18479" name="Picture 114" descr="slimline">
          <a:extLst>
            <a:ext uri="{FF2B5EF4-FFF2-40B4-BE49-F238E27FC236}">
              <a16:creationId xmlns:a16="http://schemas.microsoft.com/office/drawing/2014/main" id="{00000000-0008-0000-1100-00002F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909637"/>
          <a:ext cx="12192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</xdr:row>
      <xdr:rowOff>76200</xdr:rowOff>
    </xdr:from>
    <xdr:to>
      <xdr:col>11</xdr:col>
      <xdr:colOff>323850</xdr:colOff>
      <xdr:row>3</xdr:row>
      <xdr:rowOff>19050</xdr:rowOff>
    </xdr:to>
    <xdr:pic>
      <xdr:nvPicPr>
        <xdr:cNvPr id="18480" name="Picture 18" descr="ADA-Logo-2012-CMYKforclientlowres.jpg">
          <a:extLst>
            <a:ext uri="{FF2B5EF4-FFF2-40B4-BE49-F238E27FC236}">
              <a16:creationId xmlns:a16="http://schemas.microsoft.com/office/drawing/2014/main" id="{00000000-0008-0000-1100-000030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28600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314326</xdr:colOff>
      <xdr:row>4</xdr:row>
      <xdr:rowOff>95626</xdr:rowOff>
    </xdr:from>
    <xdr:to>
      <xdr:col>11</xdr:col>
      <xdr:colOff>66676</xdr:colOff>
      <xdr:row>12</xdr:row>
      <xdr:rowOff>132973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6" y="952876"/>
          <a:ext cx="1543050" cy="156134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54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17</xdr:col>
      <xdr:colOff>304800</xdr:colOff>
      <xdr:row>41</xdr:row>
      <xdr:rowOff>123825</xdr:rowOff>
    </xdr:from>
    <xdr:ext cx="3924300" cy="369570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SpPr txBox="1"/>
      </xdr:nvSpPr>
      <xdr:spPr>
        <a:xfrm>
          <a:off x="69056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266700</xdr:colOff>
      <xdr:row>1</xdr:row>
      <xdr:rowOff>66675</xdr:rowOff>
    </xdr:from>
    <xdr:to>
      <xdr:col>11</xdr:col>
      <xdr:colOff>371475</xdr:colOff>
      <xdr:row>3</xdr:row>
      <xdr:rowOff>9525</xdr:rowOff>
    </xdr:to>
    <xdr:pic>
      <xdr:nvPicPr>
        <xdr:cNvPr id="19495" name="Picture 28" descr="ADA-Logo-2012-CMYKforclientlowres.jpg">
          <a:extLst>
            <a:ext uri="{FF2B5EF4-FFF2-40B4-BE49-F238E27FC236}">
              <a16:creationId xmlns:a16="http://schemas.microsoft.com/office/drawing/2014/main" id="{00000000-0008-0000-1200-000027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1907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152400</xdr:colOff>
      <xdr:row>1</xdr:row>
      <xdr:rowOff>66675</xdr:rowOff>
    </xdr:from>
    <xdr:to>
      <xdr:col>25</xdr:col>
      <xdr:colOff>257175</xdr:colOff>
      <xdr:row>3</xdr:row>
      <xdr:rowOff>9525</xdr:rowOff>
    </xdr:to>
    <xdr:pic>
      <xdr:nvPicPr>
        <xdr:cNvPr id="19496" name="Picture 29" descr="ADA-Logo-2012-CMYKforclientlowres.jpg">
          <a:extLst>
            <a:ext uri="{FF2B5EF4-FFF2-40B4-BE49-F238E27FC236}">
              <a16:creationId xmlns:a16="http://schemas.microsoft.com/office/drawing/2014/main" id="{00000000-0008-0000-1200-000028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81725" y="21907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31</xdr:col>
      <xdr:colOff>304800</xdr:colOff>
      <xdr:row>41</xdr:row>
      <xdr:rowOff>123825</xdr:rowOff>
    </xdr:from>
    <xdr:ext cx="3924300" cy="36957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5F4AEE7-FA9D-42CE-B942-138A25634549}"/>
            </a:ext>
          </a:extLst>
        </xdr:cNvPr>
        <xdr:cNvSpPr txBox="1"/>
      </xdr:nvSpPr>
      <xdr:spPr>
        <a:xfrm>
          <a:off x="7078980" y="800290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30</xdr:col>
      <xdr:colOff>152400</xdr:colOff>
      <xdr:row>1</xdr:row>
      <xdr:rowOff>66675</xdr:rowOff>
    </xdr:from>
    <xdr:ext cx="4737735" cy="308610"/>
    <xdr:pic>
      <xdr:nvPicPr>
        <xdr:cNvPr id="8" name="Picture 29" descr="ADA-Logo-2012-CMYKforclientlowres.jpg">
          <a:extLst>
            <a:ext uri="{FF2B5EF4-FFF2-40B4-BE49-F238E27FC236}">
              <a16:creationId xmlns:a16="http://schemas.microsoft.com/office/drawing/2014/main" id="{4F4E58C8-6DF2-4897-A851-5467BAB5F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9840" y="219075"/>
          <a:ext cx="4737735" cy="308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</xdr:row>
      <xdr:rowOff>152400</xdr:rowOff>
    </xdr:from>
    <xdr:to>
      <xdr:col>14</xdr:col>
      <xdr:colOff>0</xdr:colOff>
      <xdr:row>3</xdr:row>
      <xdr:rowOff>85725</xdr:rowOff>
    </xdr:to>
    <xdr:pic>
      <xdr:nvPicPr>
        <xdr:cNvPr id="2056" name="Picture 13" descr="ADA Logo 2012 CMYKforclientHR.JPG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304800"/>
          <a:ext cx="45339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53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SpPr txBox="1"/>
      </xdr:nvSpPr>
      <xdr:spPr>
        <a:xfrm>
          <a:off x="69056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30</xdr:row>
      <xdr:rowOff>9525</xdr:rowOff>
    </xdr:from>
    <xdr:ext cx="3924300" cy="369570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SpPr txBox="1"/>
      </xdr:nvSpPr>
      <xdr:spPr>
        <a:xfrm>
          <a:off x="1279207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304800</xdr:colOff>
      <xdr:row>1</xdr:row>
      <xdr:rowOff>57150</xdr:rowOff>
    </xdr:from>
    <xdr:to>
      <xdr:col>11</xdr:col>
      <xdr:colOff>266700</xdr:colOff>
      <xdr:row>3</xdr:row>
      <xdr:rowOff>0</xdr:rowOff>
    </xdr:to>
    <xdr:pic>
      <xdr:nvPicPr>
        <xdr:cNvPr id="20512" name="Picture 16" descr="ADA-Logo-2012-CMYKforclientlowres.jpg">
          <a:extLst>
            <a:ext uri="{FF2B5EF4-FFF2-40B4-BE49-F238E27FC236}">
              <a16:creationId xmlns:a16="http://schemas.microsoft.com/office/drawing/2014/main" id="{00000000-0008-0000-1300-000020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9550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54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56864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30</xdr:row>
      <xdr:rowOff>9525</xdr:rowOff>
    </xdr:from>
    <xdr:ext cx="3924300" cy="369570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568642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247650</xdr:colOff>
      <xdr:row>1</xdr:row>
      <xdr:rowOff>66675</xdr:rowOff>
    </xdr:from>
    <xdr:to>
      <xdr:col>11</xdr:col>
      <xdr:colOff>352425</xdr:colOff>
      <xdr:row>3</xdr:row>
      <xdr:rowOff>9525</xdr:rowOff>
    </xdr:to>
    <xdr:pic>
      <xdr:nvPicPr>
        <xdr:cNvPr id="21536" name="Picture 16" descr="ADA-Logo-2012-CMYKforclientlowres.jpg">
          <a:extLst>
            <a:ext uri="{FF2B5EF4-FFF2-40B4-BE49-F238E27FC236}">
              <a16:creationId xmlns:a16="http://schemas.microsoft.com/office/drawing/2014/main" id="{00000000-0008-0000-1400-000020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21907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50</xdr:row>
      <xdr:rowOff>123825</xdr:rowOff>
    </xdr:from>
    <xdr:ext cx="3924300" cy="3695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10</xdr:col>
      <xdr:colOff>0</xdr:colOff>
      <xdr:row>42</xdr:row>
      <xdr:rowOff>0</xdr:rowOff>
    </xdr:from>
    <xdr:ext cx="3924300" cy="36957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568642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10</xdr:col>
      <xdr:colOff>0</xdr:colOff>
      <xdr:row>34</xdr:row>
      <xdr:rowOff>9525</xdr:rowOff>
    </xdr:from>
    <xdr:ext cx="3924300" cy="36957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568642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304800</xdr:colOff>
      <xdr:row>1</xdr:row>
      <xdr:rowOff>57150</xdr:rowOff>
    </xdr:from>
    <xdr:to>
      <xdr:col>8</xdr:col>
      <xdr:colOff>190500</xdr:colOff>
      <xdr:row>3</xdr:row>
      <xdr:rowOff>0</xdr:rowOff>
    </xdr:to>
    <xdr:pic>
      <xdr:nvPicPr>
        <xdr:cNvPr id="22567" name="Picture 4" descr="ADA-Logo-2012-CMYKforclientlowres.jpg">
          <a:extLst>
            <a:ext uri="{FF2B5EF4-FFF2-40B4-BE49-F238E27FC236}">
              <a16:creationId xmlns:a16="http://schemas.microsoft.com/office/drawing/2014/main" id="{00000000-0008-0000-1500-00002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209550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</xdr:row>
      <xdr:rowOff>57150</xdr:rowOff>
    </xdr:from>
    <xdr:to>
      <xdr:col>4</xdr:col>
      <xdr:colOff>9525</xdr:colOff>
      <xdr:row>7</xdr:row>
      <xdr:rowOff>228600</xdr:rowOff>
    </xdr:to>
    <xdr:pic>
      <xdr:nvPicPr>
        <xdr:cNvPr id="22568" name="bigimage" descr="Blauberg. TURBO 150 In-line Fan with power lead. Near New., $120 buy now! For sale in Wakerley, Queensland">
          <a:extLst>
            <a:ext uri="{FF2B5EF4-FFF2-40B4-BE49-F238E27FC236}">
              <a16:creationId xmlns:a16="http://schemas.microsoft.com/office/drawing/2014/main" id="{00000000-0008-0000-1500-000028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1905" t="10715" r="10715" b="17857"/>
        <a:stretch>
          <a:fillRect/>
        </a:stretch>
      </xdr:blipFill>
      <xdr:spPr bwMode="auto">
        <a:xfrm>
          <a:off x="2343150" y="914400"/>
          <a:ext cx="1238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53</xdr:row>
      <xdr:rowOff>123825</xdr:rowOff>
    </xdr:from>
    <xdr:ext cx="3924300" cy="3695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5E6B1F1-9D44-45EC-A874-AAF49A2DC18C}"/>
            </a:ext>
          </a:extLst>
        </xdr:cNvPr>
        <xdr:cNvSpPr txBox="1"/>
      </xdr:nvSpPr>
      <xdr:spPr>
        <a:xfrm>
          <a:off x="674370" y="965644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948E74-1B4C-4149-ADEE-E63EF6AA3A09}"/>
            </a:ext>
          </a:extLst>
        </xdr:cNvPr>
        <xdr:cNvSpPr txBox="1"/>
      </xdr:nvSpPr>
      <xdr:spPr>
        <a:xfrm>
          <a:off x="6614160" y="771334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31</xdr:row>
      <xdr:rowOff>9525</xdr:rowOff>
    </xdr:from>
    <xdr:ext cx="3924300" cy="36957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A0D68E-E4F5-4EC4-B92C-20DD91FABDBD}"/>
            </a:ext>
          </a:extLst>
        </xdr:cNvPr>
        <xdr:cNvSpPr txBox="1"/>
      </xdr:nvSpPr>
      <xdr:spPr>
        <a:xfrm>
          <a:off x="6614160" y="569404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323850</xdr:colOff>
      <xdr:row>1</xdr:row>
      <xdr:rowOff>85725</xdr:rowOff>
    </xdr:from>
    <xdr:to>
      <xdr:col>9</xdr:col>
      <xdr:colOff>1428191</xdr:colOff>
      <xdr:row>3</xdr:row>
      <xdr:rowOff>118222</xdr:rowOff>
    </xdr:to>
    <xdr:pic>
      <xdr:nvPicPr>
        <xdr:cNvPr id="5" name="Picture 5" descr="ADA-Logo-2012-CMYKforclientlowres.jpg">
          <a:extLst>
            <a:ext uri="{FF2B5EF4-FFF2-40B4-BE49-F238E27FC236}">
              <a16:creationId xmlns:a16="http://schemas.microsoft.com/office/drawing/2014/main" id="{C0FD201F-B3F2-4458-851D-4C5224146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270" y="238125"/>
          <a:ext cx="4716221" cy="291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304800</xdr:colOff>
      <xdr:row>4</xdr:row>
      <xdr:rowOff>60960</xdr:rowOff>
    </xdr:from>
    <xdr:to>
      <xdr:col>9</xdr:col>
      <xdr:colOff>1298396</xdr:colOff>
      <xdr:row>15</xdr:row>
      <xdr:rowOff>169376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E02E03-E17C-483F-A76C-DF519C325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100" y="601980"/>
          <a:ext cx="993596" cy="2203916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7</xdr:row>
      <xdr:rowOff>22861</xdr:rowOff>
    </xdr:from>
    <xdr:to>
      <xdr:col>8</xdr:col>
      <xdr:colOff>384200</xdr:colOff>
      <xdr:row>12</xdr:row>
      <xdr:rowOff>15546</xdr:rowOff>
    </xdr:to>
    <xdr:pic>
      <xdr:nvPicPr>
        <xdr:cNvPr id="9" name="Picture 8" descr="C:\Users\Darrenb\AppData\Local\Packages\Microsoft.Windows.Photos_8wekyb3d8bbwe\TempState\ShareServiceTempFolder\MyPlace IQ Logo_rgb.jpeg">
          <a:extLst>
            <a:ext uri="{FF2B5EF4-FFF2-40B4-BE49-F238E27FC236}">
              <a16:creationId xmlns:a16="http://schemas.microsoft.com/office/drawing/2014/main" id="{6CD93965-D8BE-4354-8856-F2308137A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135381"/>
          <a:ext cx="3150260" cy="945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53</xdr:row>
      <xdr:rowOff>123825</xdr:rowOff>
    </xdr:from>
    <xdr:ext cx="3924300" cy="3695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667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93407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31</xdr:row>
      <xdr:rowOff>9525</xdr:rowOff>
    </xdr:from>
    <xdr:ext cx="3924300" cy="36957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93407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323850</xdr:colOff>
      <xdr:row>1</xdr:row>
      <xdr:rowOff>85725</xdr:rowOff>
    </xdr:from>
    <xdr:to>
      <xdr:col>9</xdr:col>
      <xdr:colOff>1428191</xdr:colOff>
      <xdr:row>3</xdr:row>
      <xdr:rowOff>118222</xdr:rowOff>
    </xdr:to>
    <xdr:pic>
      <xdr:nvPicPr>
        <xdr:cNvPr id="5" name="Picture 5" descr="ADA-Logo-2012-CMYKforclientlowres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238125"/>
          <a:ext cx="4619066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257736</xdr:colOff>
      <xdr:row>5</xdr:row>
      <xdr:rowOff>27734</xdr:rowOff>
    </xdr:from>
    <xdr:to>
      <xdr:col>5</xdr:col>
      <xdr:colOff>22411</xdr:colOff>
      <xdr:row>9</xdr:row>
      <xdr:rowOff>171446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5" y="1081087"/>
          <a:ext cx="1568822" cy="905712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4</xdr:row>
      <xdr:rowOff>144781</xdr:rowOff>
    </xdr:from>
    <xdr:to>
      <xdr:col>10</xdr:col>
      <xdr:colOff>388620</xdr:colOff>
      <xdr:row>11</xdr:row>
      <xdr:rowOff>95251</xdr:rowOff>
    </xdr:to>
    <xdr:pic>
      <xdr:nvPicPr>
        <xdr:cNvPr id="8" name="Picture 7" descr="MyAir | Smart Air Conditioner | Smarter Air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" y="685801"/>
          <a:ext cx="2160270" cy="1283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59</xdr:row>
      <xdr:rowOff>123825</xdr:rowOff>
    </xdr:from>
    <xdr:ext cx="3924300" cy="3695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667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93407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30</xdr:row>
      <xdr:rowOff>9525</xdr:rowOff>
    </xdr:from>
    <xdr:ext cx="3924300" cy="36957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93407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323850</xdr:colOff>
      <xdr:row>1</xdr:row>
      <xdr:rowOff>85725</xdr:rowOff>
    </xdr:from>
    <xdr:to>
      <xdr:col>10</xdr:col>
      <xdr:colOff>577104</xdr:colOff>
      <xdr:row>3</xdr:row>
      <xdr:rowOff>118222</xdr:rowOff>
    </xdr:to>
    <xdr:pic>
      <xdr:nvPicPr>
        <xdr:cNvPr id="5" name="Picture 5" descr="ADA-Logo-2012-CMYKforclientlowres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238125"/>
          <a:ext cx="4619066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638735</xdr:colOff>
      <xdr:row>6</xdr:row>
      <xdr:rowOff>123265</xdr:rowOff>
    </xdr:from>
    <xdr:to>
      <xdr:col>10</xdr:col>
      <xdr:colOff>35138</xdr:colOff>
      <xdr:row>7</xdr:row>
      <xdr:rowOff>149192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7941" y="1098177"/>
          <a:ext cx="987638" cy="216427"/>
        </a:xfrm>
        <a:prstGeom prst="rect">
          <a:avLst/>
        </a:prstGeom>
      </xdr:spPr>
    </xdr:pic>
    <xdr:clientData/>
  </xdr:twoCellAnchor>
  <xdr:twoCellAnchor editAs="oneCell">
    <xdr:from>
      <xdr:col>1</xdr:col>
      <xdr:colOff>68581</xdr:colOff>
      <xdr:row>4</xdr:row>
      <xdr:rowOff>144781</xdr:rowOff>
    </xdr:from>
    <xdr:to>
      <xdr:col>6</xdr:col>
      <xdr:colOff>169546</xdr:colOff>
      <xdr:row>14</xdr:row>
      <xdr:rowOff>17146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B92D0A0-552E-4E28-8CC9-ABFF0265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1" y="685801"/>
          <a:ext cx="2775585" cy="17773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49</xdr:row>
      <xdr:rowOff>123825</xdr:rowOff>
    </xdr:from>
    <xdr:ext cx="3924300" cy="3695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667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45</xdr:row>
      <xdr:rowOff>123825</xdr:rowOff>
    </xdr:from>
    <xdr:ext cx="3924300" cy="36957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086475" y="80295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32</xdr:row>
      <xdr:rowOff>9525</xdr:rowOff>
    </xdr:from>
    <xdr:ext cx="3924300" cy="36957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608647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323850</xdr:colOff>
      <xdr:row>1</xdr:row>
      <xdr:rowOff>85725</xdr:rowOff>
    </xdr:from>
    <xdr:to>
      <xdr:col>11</xdr:col>
      <xdr:colOff>170891</xdr:colOff>
      <xdr:row>3</xdr:row>
      <xdr:rowOff>123825</xdr:rowOff>
    </xdr:to>
    <xdr:pic>
      <xdr:nvPicPr>
        <xdr:cNvPr id="5" name="Picture 5" descr="ADA-Logo-2012-CMYKforclientlowres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238125"/>
          <a:ext cx="4609541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4</xdr:row>
      <xdr:rowOff>180975</xdr:rowOff>
    </xdr:from>
    <xdr:to>
      <xdr:col>11</xdr:col>
      <xdr:colOff>82842</xdr:colOff>
      <xdr:row>8</xdr:row>
      <xdr:rowOff>173355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038225"/>
          <a:ext cx="1987842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19051</xdr:colOff>
      <xdr:row>4</xdr:row>
      <xdr:rowOff>95924</xdr:rowOff>
    </xdr:from>
    <xdr:to>
      <xdr:col>5</xdr:col>
      <xdr:colOff>171451</xdr:colOff>
      <xdr:row>13</xdr:row>
      <xdr:rowOff>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676949"/>
          <a:ext cx="2457450" cy="16186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53</xdr:row>
      <xdr:rowOff>123825</xdr:rowOff>
    </xdr:from>
    <xdr:ext cx="3924300" cy="3695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0170AC-0645-4DF9-B362-D27C9A846ED9}"/>
            </a:ext>
          </a:extLst>
        </xdr:cNvPr>
        <xdr:cNvSpPr txBox="1"/>
      </xdr:nvSpPr>
      <xdr:spPr>
        <a:xfrm>
          <a:off x="674370" y="965644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41</xdr:row>
      <xdr:rowOff>123825</xdr:rowOff>
    </xdr:from>
    <xdr:ext cx="3924300" cy="36957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C26F43-FBD2-4478-BBB6-2508BB55D34D}"/>
            </a:ext>
          </a:extLst>
        </xdr:cNvPr>
        <xdr:cNvSpPr txBox="1"/>
      </xdr:nvSpPr>
      <xdr:spPr>
        <a:xfrm>
          <a:off x="6614160" y="771334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31</xdr:row>
      <xdr:rowOff>9525</xdr:rowOff>
    </xdr:from>
    <xdr:ext cx="3924300" cy="36957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3EC27E-6507-4715-AA19-84F0B7D45CEE}"/>
            </a:ext>
          </a:extLst>
        </xdr:cNvPr>
        <xdr:cNvSpPr txBox="1"/>
      </xdr:nvSpPr>
      <xdr:spPr>
        <a:xfrm>
          <a:off x="6614160" y="569404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2</xdr:col>
      <xdr:colOff>323850</xdr:colOff>
      <xdr:row>1</xdr:row>
      <xdr:rowOff>85725</xdr:rowOff>
    </xdr:from>
    <xdr:to>
      <xdr:col>9</xdr:col>
      <xdr:colOff>1428191</xdr:colOff>
      <xdr:row>3</xdr:row>
      <xdr:rowOff>118222</xdr:rowOff>
    </xdr:to>
    <xdr:pic>
      <xdr:nvPicPr>
        <xdr:cNvPr id="5" name="Picture 5" descr="ADA-Logo-2012-CMYKforclientlowres.jpg">
          <a:extLst>
            <a:ext uri="{FF2B5EF4-FFF2-40B4-BE49-F238E27FC236}">
              <a16:creationId xmlns:a16="http://schemas.microsoft.com/office/drawing/2014/main" id="{821B4F76-2ACA-4BFB-9865-F15673C54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6270" y="238125"/>
          <a:ext cx="4716221" cy="291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5</xdr:col>
      <xdr:colOff>230124</xdr:colOff>
      <xdr:row>8</xdr:row>
      <xdr:rowOff>182880</xdr:rowOff>
    </xdr:to>
    <xdr:pic>
      <xdr:nvPicPr>
        <xdr:cNvPr id="8" name="Picture 7" descr="C:\Users\Darrenb\AppData\Local\Packages\Microsoft.Windows.Photos_8wekyb3d8bbwe\TempState\ShareServiceTempFolder\ZoneX V1 Blue.jpeg">
          <a:extLst>
            <a:ext uri="{FF2B5EF4-FFF2-40B4-BE49-F238E27FC236}">
              <a16:creationId xmlns:a16="http://schemas.microsoft.com/office/drawing/2014/main" id="{A6D6CE65-BB3A-4F49-8CB6-9DC19FD31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1112520"/>
          <a:ext cx="1464564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50</xdr:row>
      <xdr:rowOff>123825</xdr:rowOff>
    </xdr:from>
    <xdr:ext cx="3924300" cy="369570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704850" y="104679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oneCellAnchor>
    <xdr:from>
      <xdr:col>14</xdr:col>
      <xdr:colOff>0</xdr:colOff>
      <xdr:row>34</xdr:row>
      <xdr:rowOff>9525</xdr:rowOff>
    </xdr:from>
    <xdr:ext cx="3924300" cy="369570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/>
      </xdr:nvSpPr>
      <xdr:spPr>
        <a:xfrm>
          <a:off x="1279207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8</xdr:col>
      <xdr:colOff>335347</xdr:colOff>
      <xdr:row>6</xdr:row>
      <xdr:rowOff>19050</xdr:rowOff>
    </xdr:from>
    <xdr:to>
      <xdr:col>10</xdr:col>
      <xdr:colOff>390526</xdr:colOff>
      <xdr:row>12</xdr:row>
      <xdr:rowOff>133350</xdr:rowOff>
    </xdr:to>
    <xdr:pic>
      <xdr:nvPicPr>
        <xdr:cNvPr id="10279" name="Picture 140" descr="grey motor">
          <a:extLst>
            <a:ext uri="{FF2B5EF4-FFF2-40B4-BE49-F238E27FC236}">
              <a16:creationId xmlns:a16="http://schemas.microsoft.com/office/drawing/2014/main" id="{00000000-0008-0000-0700-00002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5797" y="1257300"/>
          <a:ext cx="1398204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1</xdr:row>
      <xdr:rowOff>76200</xdr:rowOff>
    </xdr:from>
    <xdr:to>
      <xdr:col>10</xdr:col>
      <xdr:colOff>457200</xdr:colOff>
      <xdr:row>3</xdr:row>
      <xdr:rowOff>19050</xdr:rowOff>
    </xdr:to>
    <xdr:pic>
      <xdr:nvPicPr>
        <xdr:cNvPr id="10280" name="Picture 17" descr="ADA-Logo-2012-CMYKforclientlowres.jpg">
          <a:extLst>
            <a:ext uri="{FF2B5EF4-FFF2-40B4-BE49-F238E27FC236}">
              <a16:creationId xmlns:a16="http://schemas.microsoft.com/office/drawing/2014/main" id="{00000000-0008-0000-0700-000028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1050" y="228600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5</xdr:row>
      <xdr:rowOff>4798</xdr:rowOff>
    </xdr:from>
    <xdr:to>
      <xdr:col>4</xdr:col>
      <xdr:colOff>657225</xdr:colOff>
      <xdr:row>14</xdr:row>
      <xdr:rowOff>103093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52548"/>
          <a:ext cx="1190625" cy="18127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504825</xdr:colOff>
      <xdr:row>30</xdr:row>
      <xdr:rowOff>9525</xdr:rowOff>
    </xdr:from>
    <xdr:ext cx="3924300" cy="369570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 txBox="1"/>
      </xdr:nvSpPr>
      <xdr:spPr>
        <a:xfrm>
          <a:off x="12792075" y="5819775"/>
          <a:ext cx="3924300" cy="3695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en-AU"/>
        </a:p>
      </xdr:txBody>
    </xdr:sp>
    <xdr:clientData/>
  </xdr:oneCellAnchor>
  <xdr:twoCellAnchor editAs="oneCell">
    <xdr:from>
      <xdr:col>36</xdr:col>
      <xdr:colOff>333375</xdr:colOff>
      <xdr:row>3</xdr:row>
      <xdr:rowOff>266700</xdr:rowOff>
    </xdr:from>
    <xdr:to>
      <xdr:col>38</xdr:col>
      <xdr:colOff>219075</xdr:colOff>
      <xdr:row>9</xdr:row>
      <xdr:rowOff>95250</xdr:rowOff>
    </xdr:to>
    <xdr:pic>
      <xdr:nvPicPr>
        <xdr:cNvPr id="4178" name="Picture 50" descr="inlinedamper ear motor">
          <a:extLst>
            <a:ext uri="{FF2B5EF4-FFF2-40B4-BE49-F238E27FC236}">
              <a16:creationId xmlns:a16="http://schemas.microsoft.com/office/drawing/2014/main" id="{00000000-0008-0000-08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73275" y="800100"/>
          <a:ext cx="10668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9525</xdr:rowOff>
    </xdr:from>
    <xdr:to>
      <xdr:col>32</xdr:col>
      <xdr:colOff>333375</xdr:colOff>
      <xdr:row>9</xdr:row>
      <xdr:rowOff>57150</xdr:rowOff>
    </xdr:to>
    <xdr:pic>
      <xdr:nvPicPr>
        <xdr:cNvPr id="4179" name="Picture 51" descr="cear motor">
          <a:extLst>
            <a:ext uri="{FF2B5EF4-FFF2-40B4-BE49-F238E27FC236}">
              <a16:creationId xmlns:a16="http://schemas.microsoft.com/office/drawing/2014/main" id="{00000000-0008-0000-0800-00005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06300" y="1057275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163568</xdr:colOff>
      <xdr:row>3</xdr:row>
      <xdr:rowOff>114301</xdr:rowOff>
    </xdr:from>
    <xdr:to>
      <xdr:col>3</xdr:col>
      <xdr:colOff>504825</xdr:colOff>
      <xdr:row>6</xdr:row>
      <xdr:rowOff>120859</xdr:rowOff>
    </xdr:to>
    <xdr:pic>
      <xdr:nvPicPr>
        <xdr:cNvPr id="4180" name="Picture 3124">
          <a:extLst>
            <a:ext uri="{FF2B5EF4-FFF2-40B4-BE49-F238E27FC236}">
              <a16:creationId xmlns:a16="http://schemas.microsoft.com/office/drawing/2014/main" id="{00000000-0008-0000-0800-00005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6918" y="647701"/>
          <a:ext cx="1122307" cy="711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1</xdr:row>
      <xdr:rowOff>85725</xdr:rowOff>
    </xdr:from>
    <xdr:to>
      <xdr:col>11</xdr:col>
      <xdr:colOff>333375</xdr:colOff>
      <xdr:row>3</xdr:row>
      <xdr:rowOff>28575</xdr:rowOff>
    </xdr:to>
    <xdr:pic>
      <xdr:nvPicPr>
        <xdr:cNvPr id="4181" name="Picture 56" descr="ADA-Logo-2012-CMYKforclientlowres.jpg">
          <a:extLst>
            <a:ext uri="{FF2B5EF4-FFF2-40B4-BE49-F238E27FC236}">
              <a16:creationId xmlns:a16="http://schemas.microsoft.com/office/drawing/2014/main" id="{00000000-0008-0000-0800-00005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8175" y="23812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295275</xdr:colOff>
      <xdr:row>1</xdr:row>
      <xdr:rowOff>85725</xdr:rowOff>
    </xdr:from>
    <xdr:to>
      <xdr:col>25</xdr:col>
      <xdr:colOff>400050</xdr:colOff>
      <xdr:row>3</xdr:row>
      <xdr:rowOff>28575</xdr:rowOff>
    </xdr:to>
    <xdr:pic>
      <xdr:nvPicPr>
        <xdr:cNvPr id="4182" name="Picture 57" descr="ADA-Logo-2012-CMYKforclientlowres.jpg">
          <a:extLst>
            <a:ext uri="{FF2B5EF4-FFF2-40B4-BE49-F238E27FC236}">
              <a16:creationId xmlns:a16="http://schemas.microsoft.com/office/drawing/2014/main" id="{00000000-0008-0000-0800-000056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24600" y="238125"/>
          <a:ext cx="4619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30</xdr:col>
      <xdr:colOff>266700</xdr:colOff>
      <xdr:row>1</xdr:row>
      <xdr:rowOff>85725</xdr:rowOff>
    </xdr:from>
    <xdr:to>
      <xdr:col>39</xdr:col>
      <xdr:colOff>381000</xdr:colOff>
      <xdr:row>3</xdr:row>
      <xdr:rowOff>28575</xdr:rowOff>
    </xdr:to>
    <xdr:pic>
      <xdr:nvPicPr>
        <xdr:cNvPr id="4183" name="Picture 58" descr="ADA-Logo-2012-CMYKforclientlowres.jpg">
          <a:extLst>
            <a:ext uri="{FF2B5EF4-FFF2-40B4-BE49-F238E27FC236}">
              <a16:creationId xmlns:a16="http://schemas.microsoft.com/office/drawing/2014/main" id="{00000000-0008-0000-0800-00005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982450" y="238125"/>
          <a:ext cx="4629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44</xdr:col>
      <xdr:colOff>228600</xdr:colOff>
      <xdr:row>1</xdr:row>
      <xdr:rowOff>85725</xdr:rowOff>
    </xdr:from>
    <xdr:to>
      <xdr:col>53</xdr:col>
      <xdr:colOff>342900</xdr:colOff>
      <xdr:row>3</xdr:row>
      <xdr:rowOff>28575</xdr:rowOff>
    </xdr:to>
    <xdr:pic>
      <xdr:nvPicPr>
        <xdr:cNvPr id="4184" name="Picture 59" descr="ADA-Logo-2012-CMYKforclientlowres.jpg">
          <a:extLst>
            <a:ext uri="{FF2B5EF4-FFF2-40B4-BE49-F238E27FC236}">
              <a16:creationId xmlns:a16="http://schemas.microsoft.com/office/drawing/2014/main" id="{00000000-0008-0000-0800-000058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630775" y="238125"/>
          <a:ext cx="4629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85725</xdr:colOff>
      <xdr:row>3</xdr:row>
      <xdr:rowOff>114301</xdr:rowOff>
    </xdr:from>
    <xdr:to>
      <xdr:col>11</xdr:col>
      <xdr:colOff>543187</xdr:colOff>
      <xdr:row>6</xdr:row>
      <xdr:rowOff>120859</xdr:rowOff>
    </xdr:to>
    <xdr:pic>
      <xdr:nvPicPr>
        <xdr:cNvPr id="15" name="Picture 312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33875" y="647701"/>
          <a:ext cx="1122307" cy="711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139"/>
  <sheetViews>
    <sheetView showGridLines="0" tabSelected="1" zoomScaleNormal="100" workbookViewId="0">
      <selection activeCell="H42" sqref="H42"/>
    </sheetView>
  </sheetViews>
  <sheetFormatPr defaultColWidth="9.109375" defaultRowHeight="14.4"/>
  <cols>
    <col min="1" max="1" width="9.109375" style="94"/>
    <col min="2" max="2" width="14.109375" style="94" customWidth="1"/>
    <col min="3" max="7" width="9.109375" style="94"/>
    <col min="8" max="8" width="9.33203125" style="94" bestFit="1" customWidth="1"/>
    <col min="9" max="10" width="9.109375" style="94"/>
    <col min="11" max="16" width="8.88671875" customWidth="1"/>
    <col min="17" max="16384" width="9.109375" style="94"/>
  </cols>
  <sheetData>
    <row r="1" spans="1:19">
      <c r="K1" s="14"/>
      <c r="L1" s="11"/>
      <c r="M1" s="11"/>
      <c r="N1" s="11"/>
      <c r="O1" s="11"/>
      <c r="P1" s="11"/>
    </row>
    <row r="2" spans="1:19">
      <c r="K2" s="13"/>
      <c r="L2" s="12"/>
      <c r="M2" s="12"/>
      <c r="N2" s="12"/>
      <c r="O2" s="12"/>
      <c r="P2" s="12"/>
    </row>
    <row r="3" spans="1:19" ht="21" thickBot="1">
      <c r="A3" s="336"/>
      <c r="B3" s="336"/>
      <c r="C3" s="336"/>
      <c r="D3" s="336"/>
      <c r="E3" s="336"/>
      <c r="F3" s="336"/>
      <c r="G3" s="336"/>
      <c r="H3" s="336"/>
      <c r="I3" s="336"/>
      <c r="J3" s="93"/>
      <c r="K3" s="336"/>
      <c r="L3" s="336"/>
      <c r="M3" s="336"/>
      <c r="N3" s="336"/>
      <c r="O3" s="336"/>
      <c r="P3" s="336"/>
      <c r="Q3" s="336"/>
      <c r="R3" s="336"/>
      <c r="S3" s="336"/>
    </row>
    <row r="4" spans="1:19" ht="15" thickBot="1">
      <c r="A4" s="98" t="s">
        <v>1130</v>
      </c>
      <c r="F4" s="104" t="s">
        <v>410</v>
      </c>
      <c r="G4" s="337"/>
      <c r="H4" s="338"/>
      <c r="K4" s="94"/>
      <c r="L4" s="94"/>
      <c r="M4" s="94"/>
      <c r="N4" s="94"/>
      <c r="O4" s="94"/>
      <c r="P4" s="94"/>
    </row>
    <row r="5" spans="1:19" ht="15" thickBot="1">
      <c r="A5" s="98" t="s">
        <v>1129</v>
      </c>
      <c r="C5" s="98"/>
    </row>
    <row r="6" spans="1:19" ht="15" thickBot="1">
      <c r="A6" s="137" t="s">
        <v>1249</v>
      </c>
      <c r="C6" s="98"/>
      <c r="F6" s="98" t="s">
        <v>1128</v>
      </c>
      <c r="G6" s="339" t="s">
        <v>2264</v>
      </c>
      <c r="H6" s="338"/>
      <c r="K6" s="9" t="s">
        <v>28</v>
      </c>
      <c r="L6" s="5"/>
      <c r="M6" s="5"/>
      <c r="N6" s="5"/>
      <c r="O6" s="5"/>
      <c r="P6" s="15"/>
    </row>
    <row r="7" spans="1:19" ht="15" thickBot="1">
      <c r="A7" s="137" t="s">
        <v>1250</v>
      </c>
      <c r="C7" s="97"/>
      <c r="K7" s="6" t="s">
        <v>29</v>
      </c>
      <c r="L7" s="1"/>
      <c r="M7" s="1"/>
      <c r="N7" s="1"/>
      <c r="O7" s="1"/>
      <c r="P7" s="16"/>
    </row>
    <row r="8" spans="1:19" ht="15" thickBot="1">
      <c r="A8" s="97" t="s">
        <v>1127</v>
      </c>
      <c r="C8" s="97"/>
      <c r="G8" s="339" t="s">
        <v>1158</v>
      </c>
      <c r="H8" s="338"/>
      <c r="K8" s="6" t="s">
        <v>30</v>
      </c>
      <c r="L8" s="1"/>
      <c r="M8" s="1"/>
      <c r="N8" s="1"/>
      <c r="O8" s="2"/>
      <c r="P8" s="16"/>
    </row>
    <row r="9" spans="1:19" ht="9.9" customHeight="1">
      <c r="C9" s="97"/>
      <c r="K9" s="6" t="s">
        <v>1242</v>
      </c>
      <c r="L9" s="1"/>
      <c r="M9" s="1"/>
      <c r="N9" s="2"/>
      <c r="O9" s="2"/>
      <c r="P9" s="16"/>
    </row>
    <row r="10" spans="1:19" ht="18" thickBot="1">
      <c r="A10" s="340" t="s">
        <v>1135</v>
      </c>
      <c r="B10" s="341"/>
      <c r="C10" s="341"/>
      <c r="D10" s="341"/>
      <c r="E10" s="341"/>
      <c r="F10" s="341"/>
      <c r="G10" s="341"/>
      <c r="H10" s="341"/>
      <c r="I10" s="341"/>
      <c r="J10" s="106"/>
      <c r="K10" s="6" t="s">
        <v>1243</v>
      </c>
      <c r="L10" s="1"/>
      <c r="M10" s="1"/>
      <c r="N10" s="2"/>
      <c r="O10" s="2"/>
      <c r="P10" s="16"/>
    </row>
    <row r="11" spans="1:19" ht="15" thickBot="1">
      <c r="B11" s="105" t="s">
        <v>1134</v>
      </c>
      <c r="C11" s="342"/>
      <c r="D11" s="343"/>
      <c r="E11" s="343"/>
      <c r="F11" s="343"/>
      <c r="G11" s="343"/>
      <c r="H11" s="344"/>
      <c r="K11" s="6" t="s">
        <v>31</v>
      </c>
      <c r="L11" s="1"/>
      <c r="M11" s="1"/>
      <c r="N11" s="2"/>
      <c r="O11" s="2"/>
      <c r="P11" s="16"/>
    </row>
    <row r="12" spans="1:19" ht="5.25" customHeight="1" thickBot="1">
      <c r="C12" s="96"/>
      <c r="K12" s="6"/>
      <c r="L12" s="1"/>
      <c r="M12" s="1"/>
      <c r="N12" s="2"/>
      <c r="O12" s="2"/>
      <c r="P12" s="16"/>
    </row>
    <row r="13" spans="1:19" ht="15" thickBot="1">
      <c r="B13" s="105" t="s">
        <v>1136</v>
      </c>
      <c r="C13" s="345"/>
      <c r="D13" s="346"/>
      <c r="E13" s="346"/>
      <c r="F13" s="346"/>
      <c r="G13" s="346"/>
      <c r="H13" s="347"/>
      <c r="K13" s="6" t="s">
        <v>1244</v>
      </c>
      <c r="L13" s="1"/>
      <c r="M13" s="1"/>
      <c r="N13" s="2"/>
      <c r="O13" s="2"/>
      <c r="P13" s="16"/>
    </row>
    <row r="14" spans="1:19" ht="9.9" customHeight="1" thickBot="1">
      <c r="B14" s="95"/>
      <c r="C14" s="95"/>
      <c r="K14" s="6" t="s">
        <v>1245</v>
      </c>
      <c r="L14" s="1"/>
      <c r="M14" s="1"/>
      <c r="N14" s="2"/>
      <c r="O14" s="2"/>
      <c r="P14" s="16"/>
    </row>
    <row r="15" spans="1:19" ht="15" thickBot="1">
      <c r="A15" s="109"/>
      <c r="B15" s="109" t="s">
        <v>1157</v>
      </c>
      <c r="C15" s="109"/>
      <c r="D15" s="109"/>
      <c r="E15" s="109"/>
      <c r="F15" s="109"/>
      <c r="G15" s="348"/>
      <c r="H15" s="344"/>
      <c r="I15" s="109"/>
      <c r="J15" s="108"/>
      <c r="K15" s="6" t="s">
        <v>31</v>
      </c>
      <c r="L15" s="1"/>
      <c r="M15" s="1"/>
      <c r="N15" s="2"/>
      <c r="O15" s="2"/>
      <c r="P15" s="16"/>
    </row>
    <row r="16" spans="1:19" ht="5.25" customHeight="1" thickBot="1">
      <c r="A16" s="109"/>
      <c r="B16" s="109"/>
      <c r="C16" s="109"/>
      <c r="D16" s="109"/>
      <c r="E16" s="109"/>
      <c r="F16" s="109"/>
      <c r="G16" s="112"/>
      <c r="H16" s="113"/>
      <c r="I16" s="109"/>
      <c r="K16" s="6"/>
      <c r="L16" s="1"/>
      <c r="M16" s="1"/>
      <c r="N16" s="2"/>
      <c r="O16" s="2"/>
      <c r="P16" s="16"/>
    </row>
    <row r="17" spans="1:16" ht="15" thickBot="1">
      <c r="A17" s="109"/>
      <c r="B17" s="115" t="s">
        <v>1160</v>
      </c>
      <c r="C17" s="109"/>
      <c r="D17" s="109"/>
      <c r="E17" s="109"/>
      <c r="F17" s="114"/>
      <c r="G17" s="349"/>
      <c r="H17" s="344"/>
      <c r="I17" s="109"/>
      <c r="K17" s="6" t="s">
        <v>1247</v>
      </c>
      <c r="L17" s="1"/>
      <c r="M17" s="1"/>
      <c r="N17" s="2"/>
      <c r="O17" s="3"/>
      <c r="P17" s="16"/>
    </row>
    <row r="18" spans="1:16" ht="9.9" customHeight="1" thickBot="1">
      <c r="B18" s="95"/>
      <c r="C18" s="95"/>
      <c r="K18" s="6" t="s">
        <v>1246</v>
      </c>
      <c r="L18" s="1"/>
      <c r="M18" s="1"/>
      <c r="N18" s="2"/>
      <c r="O18" s="3"/>
      <c r="P18" s="16"/>
    </row>
    <row r="19" spans="1:16" ht="13.5" customHeight="1" thickBot="1">
      <c r="B19" s="212" t="s">
        <v>256</v>
      </c>
      <c r="C19" s="303" t="s">
        <v>1559</v>
      </c>
      <c r="D19" s="304"/>
      <c r="E19" s="304"/>
      <c r="F19" s="304"/>
      <c r="G19" s="305"/>
      <c r="H19" s="255">
        <v>0</v>
      </c>
      <c r="K19" s="7" t="s">
        <v>1858</v>
      </c>
      <c r="L19" s="8"/>
      <c r="M19" s="8"/>
      <c r="N19" s="172"/>
      <c r="O19" s="173"/>
      <c r="P19" s="17"/>
    </row>
    <row r="20" spans="1:16" ht="13.5" customHeight="1" thickBot="1">
      <c r="B20" s="212" t="s">
        <v>250</v>
      </c>
      <c r="C20" s="303" t="s">
        <v>1126</v>
      </c>
      <c r="D20" s="304"/>
      <c r="E20" s="304"/>
      <c r="F20" s="304"/>
      <c r="G20" s="305"/>
      <c r="H20" s="255">
        <v>0</v>
      </c>
    </row>
    <row r="21" spans="1:16" ht="13.5" customHeight="1" thickBot="1">
      <c r="B21" s="212" t="s">
        <v>249</v>
      </c>
      <c r="C21" s="303" t="s">
        <v>1125</v>
      </c>
      <c r="D21" s="304"/>
      <c r="E21" s="304"/>
      <c r="F21" s="304"/>
      <c r="G21" s="305"/>
      <c r="H21" s="255">
        <v>0</v>
      </c>
    </row>
    <row r="22" spans="1:16" ht="13.5" customHeight="1" thickBot="1">
      <c r="B22" s="212" t="s">
        <v>253</v>
      </c>
      <c r="C22" s="303" t="s">
        <v>1124</v>
      </c>
      <c r="D22" s="304"/>
      <c r="E22" s="304"/>
      <c r="F22" s="304"/>
      <c r="G22" s="305"/>
      <c r="H22" s="255">
        <v>0</v>
      </c>
      <c r="K22" s="9" t="s">
        <v>32</v>
      </c>
      <c r="L22" s="5"/>
      <c r="M22" s="5"/>
      <c r="N22" s="18"/>
      <c r="O22" s="18"/>
      <c r="P22" s="15"/>
    </row>
    <row r="23" spans="1:16" ht="13.5" customHeight="1" thickBot="1">
      <c r="B23" s="299" t="s">
        <v>254</v>
      </c>
      <c r="C23" s="309"/>
      <c r="D23" s="310"/>
      <c r="E23" s="310"/>
      <c r="F23" s="310"/>
      <c r="G23" s="311"/>
      <c r="H23" s="255" t="e">
        <f>VLOOKUP(B23,Debtors!$A$3:$F$25,Debtors!$B$28,FALSE)</f>
        <v>#REF!</v>
      </c>
      <c r="K23" s="6" t="s">
        <v>33</v>
      </c>
      <c r="L23" s="1"/>
      <c r="M23" s="1"/>
      <c r="P23" s="16"/>
    </row>
    <row r="24" spans="1:16" ht="13.5" customHeight="1" thickBot="1">
      <c r="B24" s="212" t="s">
        <v>1455</v>
      </c>
      <c r="C24" s="303" t="s">
        <v>1478</v>
      </c>
      <c r="D24" s="304"/>
      <c r="E24" s="304"/>
      <c r="F24" s="304"/>
      <c r="G24" s="305"/>
      <c r="H24" s="255">
        <v>0</v>
      </c>
      <c r="K24" s="6" t="s">
        <v>1341</v>
      </c>
      <c r="L24" s="1"/>
      <c r="M24" s="1"/>
      <c r="P24" s="16"/>
    </row>
    <row r="25" spans="1:16" ht="13.5" customHeight="1" thickBot="1">
      <c r="B25" s="299" t="s">
        <v>37</v>
      </c>
      <c r="C25" s="309"/>
      <c r="D25" s="310"/>
      <c r="E25" s="310"/>
      <c r="F25" s="310"/>
      <c r="G25" s="311"/>
      <c r="H25" s="255" t="e">
        <f>VLOOKUP(B25,Debtors!$A$3:$F$25,Debtors!$B$28,FALSE)</f>
        <v>#REF!</v>
      </c>
      <c r="K25" s="6" t="s">
        <v>34</v>
      </c>
      <c r="L25" s="1"/>
      <c r="M25" s="1"/>
      <c r="O25" s="10"/>
      <c r="P25" s="16"/>
    </row>
    <row r="26" spans="1:16" ht="13.5" customHeight="1" thickBot="1">
      <c r="B26" s="212" t="s">
        <v>251</v>
      </c>
      <c r="C26" s="303" t="s">
        <v>1123</v>
      </c>
      <c r="D26" s="304"/>
      <c r="E26" s="304"/>
      <c r="F26" s="304"/>
      <c r="G26" s="305"/>
      <c r="H26" s="255">
        <v>0</v>
      </c>
      <c r="K26" s="6" t="s">
        <v>31</v>
      </c>
      <c r="L26" s="1"/>
      <c r="M26" s="1"/>
      <c r="P26" s="16"/>
    </row>
    <row r="27" spans="1:16" ht="13.5" customHeight="1" thickBot="1">
      <c r="B27" s="299" t="s">
        <v>2595</v>
      </c>
      <c r="C27" s="312" t="s">
        <v>2596</v>
      </c>
      <c r="D27" s="317"/>
      <c r="E27" s="317"/>
      <c r="F27" s="317"/>
      <c r="G27" s="318"/>
      <c r="H27" s="255">
        <v>0</v>
      </c>
      <c r="K27" s="6"/>
      <c r="L27" s="1"/>
      <c r="M27" s="1"/>
      <c r="P27" s="16"/>
    </row>
    <row r="28" spans="1:16" ht="13.5" customHeight="1" thickBot="1">
      <c r="B28" s="212" t="s">
        <v>123</v>
      </c>
      <c r="C28" s="303" t="s">
        <v>1122</v>
      </c>
      <c r="D28" s="304"/>
      <c r="E28" s="304"/>
      <c r="F28" s="304"/>
      <c r="G28" s="305"/>
      <c r="H28" s="255">
        <v>0</v>
      </c>
      <c r="K28" s="6" t="s">
        <v>1342</v>
      </c>
      <c r="L28" s="1"/>
      <c r="M28" s="1"/>
      <c r="P28" s="16"/>
    </row>
    <row r="29" spans="1:16" ht="13.5" customHeight="1" thickBot="1">
      <c r="B29" s="212" t="s">
        <v>1104</v>
      </c>
      <c r="C29" s="303" t="s">
        <v>1121</v>
      </c>
      <c r="D29" s="304"/>
      <c r="E29" s="304"/>
      <c r="F29" s="304"/>
      <c r="G29" s="305"/>
      <c r="H29" s="255">
        <v>0</v>
      </c>
      <c r="K29" s="6" t="s">
        <v>35</v>
      </c>
      <c r="L29" s="1"/>
      <c r="M29" s="1"/>
      <c r="P29" s="16"/>
    </row>
    <row r="30" spans="1:16" ht="13.5" customHeight="1" thickBot="1">
      <c r="B30" s="212"/>
      <c r="C30" s="306"/>
      <c r="D30" s="307"/>
      <c r="E30" s="307"/>
      <c r="F30" s="307"/>
      <c r="G30" s="308"/>
      <c r="H30" s="255" t="e">
        <f>VLOOKUP(B30,Debtors!$A$3:$F$25,Debtors!$B$28,FALSE)</f>
        <v>#N/A</v>
      </c>
      <c r="K30" s="6" t="s">
        <v>1859</v>
      </c>
      <c r="L30" s="4"/>
      <c r="M30" s="1"/>
      <c r="P30" s="16"/>
    </row>
    <row r="31" spans="1:16" ht="13.5" customHeight="1" thickBot="1">
      <c r="B31" s="299" t="s">
        <v>2597</v>
      </c>
      <c r="C31" s="312" t="s">
        <v>2598</v>
      </c>
      <c r="D31" s="310"/>
      <c r="E31" s="310"/>
      <c r="F31" s="310"/>
      <c r="G31" s="311"/>
      <c r="H31" s="255">
        <v>0</v>
      </c>
      <c r="K31" s="6"/>
      <c r="L31" s="4"/>
      <c r="M31" s="4"/>
      <c r="P31" s="16"/>
    </row>
    <row r="32" spans="1:16" ht="13.5" customHeight="1" thickBot="1">
      <c r="B32" s="212" t="s">
        <v>268</v>
      </c>
      <c r="C32" s="303" t="s">
        <v>1120</v>
      </c>
      <c r="D32" s="304"/>
      <c r="E32" s="304"/>
      <c r="F32" s="304"/>
      <c r="G32" s="305"/>
      <c r="H32" s="255">
        <v>0</v>
      </c>
      <c r="K32" s="6"/>
      <c r="L32" s="4"/>
      <c r="M32" s="4"/>
      <c r="P32" s="16"/>
    </row>
    <row r="33" spans="1:18" ht="13.5" customHeight="1" thickBot="1">
      <c r="B33" s="212" t="s">
        <v>1175</v>
      </c>
      <c r="C33" s="303" t="s">
        <v>1175</v>
      </c>
      <c r="D33" s="304"/>
      <c r="E33" s="304"/>
      <c r="F33" s="304"/>
      <c r="G33" s="305"/>
      <c r="H33" s="255">
        <v>0</v>
      </c>
      <c r="K33" s="7"/>
      <c r="L33" s="8"/>
      <c r="M33" s="8"/>
      <c r="N33" s="19"/>
      <c r="O33" s="19"/>
      <c r="P33" s="17"/>
    </row>
    <row r="34" spans="1:18" ht="13.5" customHeight="1" thickBot="1">
      <c r="B34" s="212" t="s">
        <v>38</v>
      </c>
      <c r="C34" s="314" t="s">
        <v>1119</v>
      </c>
      <c r="D34" s="315"/>
      <c r="E34" s="315"/>
      <c r="F34" s="315"/>
      <c r="G34" s="316"/>
      <c r="H34" s="255">
        <v>0</v>
      </c>
      <c r="K34" s="1"/>
      <c r="L34" s="1"/>
      <c r="M34" s="1"/>
    </row>
    <row r="35" spans="1:18" ht="13.5" customHeight="1" thickBot="1">
      <c r="B35" s="212" t="s">
        <v>184</v>
      </c>
      <c r="C35" s="314" t="s">
        <v>1118</v>
      </c>
      <c r="D35" s="315"/>
      <c r="E35" s="315"/>
      <c r="F35" s="315"/>
      <c r="G35" s="316"/>
      <c r="H35" s="255">
        <v>0</v>
      </c>
    </row>
    <row r="36" spans="1:18" ht="13.5" customHeight="1" thickBot="1">
      <c r="B36" s="212" t="s">
        <v>255</v>
      </c>
      <c r="C36" s="314" t="s">
        <v>1117</v>
      </c>
      <c r="D36" s="315"/>
      <c r="E36" s="315"/>
      <c r="F36" s="315"/>
      <c r="G36" s="316"/>
      <c r="H36" s="255">
        <v>0</v>
      </c>
      <c r="K36" s="231" t="s">
        <v>1951</v>
      </c>
      <c r="L36" s="18"/>
      <c r="M36" s="18"/>
      <c r="N36" s="18"/>
      <c r="O36" s="18"/>
      <c r="P36" s="15"/>
    </row>
    <row r="37" spans="1:18" ht="13.5" customHeight="1" thickBot="1">
      <c r="B37" s="212" t="s">
        <v>252</v>
      </c>
      <c r="C37" s="314" t="s">
        <v>1116</v>
      </c>
      <c r="D37" s="315"/>
      <c r="E37" s="315"/>
      <c r="F37" s="315"/>
      <c r="G37" s="316"/>
      <c r="H37" s="255">
        <v>0</v>
      </c>
      <c r="K37" s="232" t="s">
        <v>1952</v>
      </c>
      <c r="P37" s="16"/>
    </row>
    <row r="38" spans="1:18" ht="13.5" customHeight="1" thickBot="1">
      <c r="B38" s="212" t="s">
        <v>166</v>
      </c>
      <c r="C38" s="314" t="s">
        <v>1115</v>
      </c>
      <c r="D38" s="315"/>
      <c r="E38" s="315"/>
      <c r="F38" s="315"/>
      <c r="G38" s="316"/>
      <c r="H38" s="255">
        <v>0</v>
      </c>
      <c r="K38" s="232" t="s">
        <v>1953</v>
      </c>
      <c r="P38" s="16"/>
    </row>
    <row r="39" spans="1:18" ht="13.5" customHeight="1" thickBot="1">
      <c r="B39" s="212" t="s">
        <v>352</v>
      </c>
      <c r="C39" s="303" t="s">
        <v>1114</v>
      </c>
      <c r="D39" s="304"/>
      <c r="E39" s="304"/>
      <c r="F39" s="304"/>
      <c r="G39" s="305"/>
      <c r="H39" s="255">
        <v>0</v>
      </c>
      <c r="K39" s="232" t="s">
        <v>1954</v>
      </c>
      <c r="P39" s="16"/>
    </row>
    <row r="40" spans="1:18" ht="13.5" customHeight="1" thickBot="1">
      <c r="B40" s="212" t="s">
        <v>1113</v>
      </c>
      <c r="C40" s="303" t="s">
        <v>1112</v>
      </c>
      <c r="D40" s="304"/>
      <c r="E40" s="304"/>
      <c r="F40" s="304"/>
      <c r="G40" s="305"/>
      <c r="H40" s="255">
        <v>0</v>
      </c>
      <c r="K40" s="232" t="s">
        <v>31</v>
      </c>
      <c r="P40" s="16"/>
    </row>
    <row r="41" spans="1:18" ht="13.5" customHeight="1" thickBot="1">
      <c r="B41" s="212" t="s">
        <v>1105</v>
      </c>
      <c r="C41" s="303" t="s">
        <v>2599</v>
      </c>
      <c r="D41" s="304"/>
      <c r="E41" s="304"/>
      <c r="F41" s="304"/>
      <c r="G41" s="305"/>
      <c r="H41" s="255">
        <v>0</v>
      </c>
      <c r="K41" s="233"/>
      <c r="P41" s="16"/>
    </row>
    <row r="42" spans="1:18" ht="13.5" customHeight="1">
      <c r="J42" s="230"/>
      <c r="K42" s="6" t="s">
        <v>1955</v>
      </c>
      <c r="L42" s="230"/>
      <c r="M42" s="230"/>
      <c r="N42" s="230"/>
      <c r="O42" s="230"/>
      <c r="P42" s="234"/>
      <c r="Q42" s="230"/>
      <c r="R42" s="230"/>
    </row>
    <row r="43" spans="1:18" ht="13.5" customHeight="1">
      <c r="J43" s="230"/>
      <c r="K43" s="6" t="s">
        <v>2255</v>
      </c>
      <c r="L43" s="230"/>
      <c r="M43" s="230"/>
      <c r="N43" s="230"/>
      <c r="O43" s="230"/>
      <c r="P43" s="234"/>
      <c r="Q43" s="230"/>
      <c r="R43" s="230"/>
    </row>
    <row r="44" spans="1:18" ht="13.5" customHeight="1">
      <c r="B44" s="300"/>
      <c r="C44" s="319"/>
      <c r="D44" s="319"/>
      <c r="E44" s="319"/>
      <c r="F44" s="319"/>
      <c r="G44" s="319"/>
      <c r="H44" s="301"/>
      <c r="I44" s="124"/>
      <c r="K44" s="235"/>
      <c r="L44" s="94"/>
      <c r="M44" s="94"/>
      <c r="N44" s="94"/>
      <c r="O44" s="94"/>
      <c r="P44" s="236"/>
    </row>
    <row r="45" spans="1:18" ht="13.5" customHeight="1">
      <c r="I45" s="124"/>
      <c r="K45" s="237"/>
      <c r="L45" s="238"/>
      <c r="M45" s="238"/>
      <c r="N45" s="238"/>
      <c r="O45" s="238"/>
      <c r="P45" s="239"/>
    </row>
    <row r="46" spans="1:18" ht="13.5" customHeight="1">
      <c r="B46" s="240" t="s">
        <v>1956</v>
      </c>
      <c r="C46" s="124"/>
      <c r="D46" s="124"/>
      <c r="E46" s="124"/>
      <c r="F46" s="124"/>
      <c r="G46" s="124"/>
      <c r="H46" s="240">
        <v>0</v>
      </c>
      <c r="I46" s="124"/>
      <c r="K46" s="94"/>
      <c r="L46" s="94"/>
      <c r="M46" s="94"/>
      <c r="N46" s="94"/>
      <c r="O46" s="94"/>
      <c r="P46" s="94"/>
    </row>
    <row r="47" spans="1:18" ht="15" customHeight="1">
      <c r="A47" s="124"/>
      <c r="I47" s="124"/>
      <c r="K47" s="9" t="s">
        <v>2280</v>
      </c>
      <c r="L47" s="18"/>
      <c r="M47" s="18"/>
      <c r="N47" s="18"/>
      <c r="O47" s="18"/>
      <c r="P47" s="15"/>
    </row>
    <row r="48" spans="1:18" ht="32.25" customHeight="1">
      <c r="K48" s="6" t="s">
        <v>2281</v>
      </c>
      <c r="L48" s="4"/>
      <c r="M48" s="4"/>
      <c r="P48" s="16"/>
    </row>
    <row r="49" spans="1:16">
      <c r="I49"/>
      <c r="J49"/>
      <c r="K49" s="6" t="s">
        <v>2282</v>
      </c>
      <c r="L49" s="4"/>
      <c r="M49" s="4"/>
      <c r="P49" s="16"/>
    </row>
    <row r="50" spans="1:16" ht="15.6">
      <c r="A50" s="320" t="s">
        <v>2566</v>
      </c>
      <c r="B50" s="320"/>
      <c r="C50" s="320"/>
      <c r="D50" s="320"/>
      <c r="E50" s="320"/>
      <c r="F50" s="320"/>
      <c r="G50" s="320"/>
      <c r="H50" s="320"/>
      <c r="I50" s="320"/>
      <c r="K50" s="6" t="s">
        <v>2283</v>
      </c>
      <c r="L50" s="4"/>
      <c r="P50" s="16"/>
    </row>
    <row r="51" spans="1:16">
      <c r="K51" s="6" t="s">
        <v>31</v>
      </c>
      <c r="P51" s="16"/>
    </row>
    <row r="52" spans="1:16" ht="32.4">
      <c r="I52"/>
      <c r="J52"/>
      <c r="K52" s="6" t="s">
        <v>2284</v>
      </c>
      <c r="L52" s="230"/>
      <c r="P52" s="16"/>
    </row>
    <row r="53" spans="1:16" ht="32.4">
      <c r="B53" s="356" t="s">
        <v>1138</v>
      </c>
      <c r="C53" s="356"/>
      <c r="D53" s="356"/>
      <c r="E53" s="356"/>
      <c r="F53" s="356"/>
      <c r="G53" s="356"/>
      <c r="H53" s="356"/>
      <c r="I53"/>
      <c r="J53"/>
      <c r="K53" s="7" t="s">
        <v>2285</v>
      </c>
      <c r="L53" s="277"/>
      <c r="M53" s="277"/>
      <c r="N53" s="277"/>
      <c r="O53" s="277"/>
      <c r="P53" s="278"/>
    </row>
    <row r="54" spans="1:16" ht="32.4">
      <c r="B54" s="100" t="s">
        <v>1137</v>
      </c>
      <c r="C54" s="100"/>
      <c r="D54" s="100"/>
      <c r="E54" s="100"/>
      <c r="F54" s="100"/>
      <c r="G54" s="100"/>
      <c r="H54" s="107"/>
      <c r="I54"/>
      <c r="J54"/>
      <c r="K54" s="1"/>
      <c r="L54" s="230"/>
      <c r="M54" s="230"/>
      <c r="N54" s="230"/>
      <c r="O54" s="230"/>
      <c r="P54" s="230"/>
    </row>
    <row r="55" spans="1:16" ht="15" thickBot="1">
      <c r="B55" s="100"/>
      <c r="C55" s="100"/>
      <c r="D55" s="100"/>
      <c r="E55" s="100"/>
      <c r="F55" s="100"/>
      <c r="G55" s="100"/>
      <c r="H55" s="107"/>
      <c r="I55"/>
      <c r="J55"/>
      <c r="K55" s="9" t="s">
        <v>2286</v>
      </c>
      <c r="L55" s="18"/>
      <c r="M55" s="18"/>
      <c r="N55" s="18"/>
      <c r="O55" s="18"/>
      <c r="P55" s="15"/>
    </row>
    <row r="56" spans="1:16" ht="15" thickBot="1">
      <c r="B56" s="321"/>
      <c r="C56" s="322"/>
      <c r="D56" s="322"/>
      <c r="E56" s="322"/>
      <c r="F56" s="322"/>
      <c r="G56" s="323"/>
      <c r="H56"/>
      <c r="I56"/>
      <c r="J56"/>
      <c r="K56" s="6" t="s">
        <v>1952</v>
      </c>
      <c r="L56" s="4"/>
      <c r="M56" s="4"/>
      <c r="P56" s="16"/>
    </row>
    <row r="57" spans="1:16" ht="15" thickBot="1">
      <c r="B57" s="321"/>
      <c r="C57" s="322"/>
      <c r="D57" s="322"/>
      <c r="E57" s="322"/>
      <c r="F57" s="322"/>
      <c r="G57" s="323"/>
      <c r="H57"/>
      <c r="I57"/>
      <c r="J57"/>
      <c r="K57" s="6" t="s">
        <v>1953</v>
      </c>
      <c r="L57" s="4"/>
      <c r="M57" s="4"/>
      <c r="P57" s="16"/>
    </row>
    <row r="58" spans="1:16" ht="15" thickBot="1">
      <c r="B58" s="321"/>
      <c r="C58" s="322"/>
      <c r="D58" s="322"/>
      <c r="E58" s="322"/>
      <c r="F58" s="322"/>
      <c r="G58" s="323"/>
      <c r="H58"/>
      <c r="I58"/>
      <c r="J58"/>
      <c r="K58" s="6" t="s">
        <v>1954</v>
      </c>
      <c r="L58" s="4"/>
      <c r="P58" s="16"/>
    </row>
    <row r="59" spans="1:16" ht="15" thickBot="1">
      <c r="B59" s="321"/>
      <c r="C59" s="322"/>
      <c r="D59" s="322"/>
      <c r="E59" s="322"/>
      <c r="F59" s="322"/>
      <c r="G59" s="323"/>
      <c r="H59"/>
      <c r="I59"/>
      <c r="J59"/>
      <c r="K59" s="6" t="s">
        <v>31</v>
      </c>
      <c r="P59" s="16"/>
    </row>
    <row r="60" spans="1:16" ht="33" thickBot="1">
      <c r="B60" s="321"/>
      <c r="C60" s="322"/>
      <c r="D60" s="322"/>
      <c r="E60" s="322"/>
      <c r="F60" s="322"/>
      <c r="G60" s="323"/>
      <c r="H60"/>
      <c r="I60"/>
      <c r="J60"/>
      <c r="K60" s="6" t="s">
        <v>2287</v>
      </c>
      <c r="L60" s="230"/>
      <c r="P60" s="16"/>
    </row>
    <row r="61" spans="1:16" ht="33" thickBot="1">
      <c r="B61" s="321"/>
      <c r="C61" s="322"/>
      <c r="D61" s="322"/>
      <c r="E61" s="322"/>
      <c r="F61" s="322"/>
      <c r="G61" s="323"/>
      <c r="H61"/>
      <c r="I61"/>
      <c r="J61"/>
      <c r="K61" s="7" t="s">
        <v>2288</v>
      </c>
      <c r="L61" s="277"/>
      <c r="M61" s="277"/>
      <c r="N61" s="277"/>
      <c r="O61" s="277"/>
      <c r="P61" s="278"/>
    </row>
    <row r="62" spans="1:16" ht="15" thickBot="1">
      <c r="B62" s="321"/>
      <c r="C62" s="322"/>
      <c r="D62" s="322"/>
      <c r="E62" s="322"/>
      <c r="F62" s="322"/>
      <c r="G62" s="323"/>
      <c r="H62"/>
      <c r="I62"/>
      <c r="J62"/>
      <c r="K62" s="94"/>
      <c r="L62" s="94"/>
      <c r="M62" s="94"/>
      <c r="N62" s="94"/>
      <c r="O62" s="94"/>
      <c r="P62" s="94"/>
    </row>
    <row r="63" spans="1:16" ht="15" thickBot="1">
      <c r="B63" s="321"/>
      <c r="C63" s="322"/>
      <c r="D63" s="322"/>
      <c r="E63" s="322"/>
      <c r="F63" s="322"/>
      <c r="G63" s="323"/>
      <c r="H63"/>
      <c r="I63"/>
      <c r="J63"/>
      <c r="K63" s="94"/>
      <c r="L63" s="94"/>
      <c r="M63" s="94"/>
      <c r="N63" s="94"/>
      <c r="O63" s="94"/>
      <c r="P63" s="94"/>
    </row>
    <row r="64" spans="1:16" ht="15" thickBot="1">
      <c r="B64" s="321"/>
      <c r="C64" s="322"/>
      <c r="D64" s="322"/>
      <c r="E64" s="322"/>
      <c r="F64" s="322"/>
      <c r="G64" s="323"/>
      <c r="H64"/>
      <c r="I64"/>
      <c r="J64"/>
      <c r="K64" s="94"/>
      <c r="L64" s="94"/>
      <c r="M64" s="94"/>
      <c r="N64" s="94"/>
      <c r="O64" s="94"/>
      <c r="P64" s="94"/>
    </row>
    <row r="65" spans="2:16" ht="15" thickBot="1">
      <c r="B65" s="321"/>
      <c r="C65" s="322"/>
      <c r="D65" s="322"/>
      <c r="E65" s="322"/>
      <c r="F65" s="322"/>
      <c r="G65" s="323"/>
      <c r="H65"/>
      <c r="I65"/>
      <c r="J65"/>
      <c r="K65" s="94"/>
      <c r="L65" s="94"/>
      <c r="M65" s="94"/>
      <c r="N65" s="94"/>
      <c r="O65" s="94"/>
      <c r="P65" s="94"/>
    </row>
    <row r="66" spans="2:16" ht="15" thickBot="1">
      <c r="B66" s="321"/>
      <c r="C66" s="322"/>
      <c r="D66" s="322"/>
      <c r="E66" s="322"/>
      <c r="F66" s="322"/>
      <c r="G66" s="323"/>
      <c r="H66"/>
      <c r="I66"/>
      <c r="J66"/>
      <c r="K66" s="94"/>
      <c r="L66" s="94"/>
      <c r="M66" s="94"/>
      <c r="N66" s="94"/>
      <c r="O66" s="94"/>
      <c r="P66" s="94"/>
    </row>
    <row r="67" spans="2:16">
      <c r="B67" s="99"/>
      <c r="C67" s="99"/>
      <c r="D67"/>
      <c r="E67"/>
      <c r="F67"/>
      <c r="G67"/>
      <c r="H67"/>
      <c r="I67"/>
      <c r="J67"/>
      <c r="K67" s="94"/>
      <c r="L67" s="94"/>
      <c r="M67" s="94"/>
      <c r="N67" s="94"/>
      <c r="O67" s="94"/>
      <c r="P67" s="94"/>
    </row>
    <row r="68" spans="2:16">
      <c r="B68" s="99" t="s">
        <v>1131</v>
      </c>
      <c r="C68" s="99"/>
      <c r="D68"/>
      <c r="E68"/>
      <c r="F68"/>
      <c r="G68"/>
      <c r="H68"/>
      <c r="I68"/>
      <c r="J68"/>
      <c r="K68" s="94"/>
      <c r="L68" s="94"/>
      <c r="M68" s="94"/>
      <c r="N68" s="94"/>
      <c r="O68" s="94"/>
      <c r="P68" s="94"/>
    </row>
    <row r="69" spans="2:16" ht="15" thickBot="1">
      <c r="B69" s="99"/>
      <c r="C69" s="99"/>
      <c r="D69"/>
      <c r="E69"/>
      <c r="F69"/>
      <c r="G69"/>
      <c r="H69"/>
      <c r="I69"/>
      <c r="J69"/>
      <c r="K69" s="94"/>
      <c r="L69" s="94"/>
      <c r="M69" s="94"/>
      <c r="N69" s="94"/>
      <c r="O69" s="94"/>
      <c r="P69" s="94"/>
    </row>
    <row r="70" spans="2:16" ht="15" thickBot="1">
      <c r="B70" s="321"/>
      <c r="C70" s="325"/>
      <c r="D70" s="325"/>
      <c r="E70" s="325"/>
      <c r="F70" s="325"/>
      <c r="G70" s="325"/>
      <c r="H70" s="326"/>
      <c r="I70"/>
      <c r="J70"/>
      <c r="K70" s="94"/>
      <c r="L70" s="94"/>
      <c r="M70" s="94"/>
      <c r="N70" s="94"/>
      <c r="O70" s="94"/>
      <c r="P70" s="94"/>
    </row>
    <row r="71" spans="2:16" ht="15" thickBot="1">
      <c r="B71" s="327"/>
      <c r="C71" s="328"/>
      <c r="D71" s="328"/>
      <c r="E71" s="328"/>
      <c r="F71" s="328"/>
      <c r="G71" s="328"/>
      <c r="H71" s="329"/>
      <c r="I71"/>
      <c r="J71"/>
      <c r="K71" s="94"/>
      <c r="L71" s="94"/>
      <c r="M71" s="94"/>
      <c r="N71" s="94"/>
      <c r="O71" s="94"/>
      <c r="P71" s="94"/>
    </row>
    <row r="72" spans="2:16" ht="15" thickBot="1">
      <c r="B72" s="330"/>
      <c r="C72" s="331"/>
      <c r="D72" s="331"/>
      <c r="E72" s="331"/>
      <c r="F72" s="331"/>
      <c r="G72" s="331"/>
      <c r="H72" s="332"/>
      <c r="I72"/>
      <c r="J72"/>
      <c r="K72" s="94"/>
      <c r="L72" s="94"/>
      <c r="M72" s="94"/>
      <c r="N72" s="94"/>
      <c r="O72" s="94"/>
      <c r="P72" s="94"/>
    </row>
    <row r="73" spans="2:16" ht="15" thickBot="1">
      <c r="B73" s="321"/>
      <c r="C73" s="322"/>
      <c r="D73" s="322"/>
      <c r="E73" s="322"/>
      <c r="F73" s="322"/>
      <c r="G73" s="322"/>
      <c r="H73" s="333"/>
      <c r="I73"/>
      <c r="J73"/>
      <c r="K73" s="94"/>
      <c r="L73" s="94"/>
      <c r="M73" s="94"/>
      <c r="N73" s="94"/>
      <c r="O73" s="94"/>
      <c r="P73" s="94"/>
    </row>
    <row r="74" spans="2:16" ht="15" thickBot="1">
      <c r="B74" s="321"/>
      <c r="C74" s="322"/>
      <c r="D74" s="322"/>
      <c r="E74" s="322"/>
      <c r="F74" s="322"/>
      <c r="G74" s="322"/>
      <c r="H74" s="333"/>
      <c r="I74"/>
      <c r="K74" s="94"/>
      <c r="L74" s="94"/>
      <c r="M74" s="94"/>
      <c r="N74" s="94"/>
      <c r="O74" s="94"/>
      <c r="P74" s="94"/>
    </row>
    <row r="75" spans="2:16" ht="15" thickBot="1">
      <c r="B75" s="324"/>
      <c r="C75" s="325"/>
      <c r="D75" s="325"/>
      <c r="E75" s="325"/>
      <c r="F75" s="325"/>
      <c r="G75" s="325"/>
      <c r="H75" s="326"/>
      <c r="I75"/>
      <c r="K75" s="94"/>
      <c r="L75" s="94"/>
      <c r="M75" s="94"/>
      <c r="N75" s="94"/>
      <c r="O75" s="94"/>
      <c r="P75" s="94"/>
    </row>
    <row r="76" spans="2:16">
      <c r="B76" s="257"/>
      <c r="C76" s="257"/>
      <c r="D76" s="257"/>
      <c r="E76" s="257"/>
      <c r="F76" s="257"/>
      <c r="G76" s="257"/>
      <c r="H76" s="257"/>
      <c r="I76"/>
      <c r="K76" s="94"/>
      <c r="L76" s="94"/>
      <c r="M76" s="94"/>
      <c r="N76" s="94"/>
      <c r="O76" s="94"/>
      <c r="P76" s="94"/>
    </row>
    <row r="77" spans="2:16" ht="15" thickBot="1">
      <c r="B77" s="99"/>
      <c r="C77" s="99"/>
      <c r="D77"/>
      <c r="E77"/>
      <c r="F77"/>
      <c r="G77"/>
      <c r="H77"/>
      <c r="K77" s="94"/>
      <c r="L77" s="94"/>
      <c r="M77" s="94"/>
      <c r="N77" s="94"/>
      <c r="O77" s="94"/>
      <c r="P77" s="94"/>
    </row>
    <row r="78" spans="2:16" ht="15" thickBot="1">
      <c r="B78" s="101"/>
      <c r="C78" s="102" t="s">
        <v>1148</v>
      </c>
      <c r="D78" s="102" t="s">
        <v>1106</v>
      </c>
      <c r="E78" s="102"/>
      <c r="F78" s="102" t="s">
        <v>1148</v>
      </c>
      <c r="G78" s="102" t="s">
        <v>1106</v>
      </c>
      <c r="K78" s="94"/>
      <c r="L78" s="94"/>
      <c r="M78" s="94"/>
      <c r="N78" s="94"/>
      <c r="O78" s="94"/>
      <c r="P78" s="94"/>
    </row>
    <row r="79" spans="2:16" ht="22.5" customHeight="1" thickBot="1">
      <c r="B79" s="101" t="s">
        <v>1149</v>
      </c>
      <c r="C79" s="185"/>
      <c r="D79" s="186"/>
      <c r="E79" s="103" t="s">
        <v>1150</v>
      </c>
      <c r="F79" s="110"/>
      <c r="G79" s="110"/>
      <c r="K79" s="94"/>
      <c r="L79" s="94"/>
      <c r="M79" s="94"/>
      <c r="N79" s="94"/>
      <c r="O79" s="94"/>
      <c r="P79" s="94"/>
    </row>
    <row r="80" spans="2:16" ht="23.4" thickBot="1">
      <c r="B80" s="77"/>
      <c r="C80" s="185"/>
      <c r="D80" s="185"/>
      <c r="E80" s="103" t="s">
        <v>1151</v>
      </c>
      <c r="F80" s="110"/>
      <c r="G80" s="110"/>
      <c r="K80" s="94"/>
      <c r="L80" s="94"/>
      <c r="M80" s="94"/>
      <c r="N80" s="94"/>
      <c r="O80" s="94"/>
      <c r="P80" s="94"/>
    </row>
    <row r="81" spans="1:18" ht="23.4" thickBot="1">
      <c r="B81" s="266" t="s">
        <v>1152</v>
      </c>
      <c r="C81" s="264"/>
      <c r="D81" s="264"/>
      <c r="E81" s="265" t="s">
        <v>1153</v>
      </c>
      <c r="F81" s="268"/>
      <c r="G81" s="267"/>
      <c r="J81"/>
      <c r="K81" s="94"/>
      <c r="L81" s="94"/>
      <c r="M81" s="94"/>
      <c r="N81" s="94"/>
      <c r="O81" s="94"/>
      <c r="P81" s="94"/>
    </row>
    <row r="82" spans="1:18">
      <c r="B82" s="352" t="s">
        <v>1154</v>
      </c>
      <c r="C82" s="350"/>
      <c r="D82" s="350"/>
      <c r="E82" s="354" t="s">
        <v>1155</v>
      </c>
      <c r="F82" s="334"/>
      <c r="G82" s="334"/>
      <c r="J82"/>
      <c r="K82" s="94"/>
      <c r="L82" s="94"/>
      <c r="M82" s="94"/>
      <c r="N82" s="94"/>
      <c r="O82" s="94"/>
      <c r="P82" s="94"/>
    </row>
    <row r="83" spans="1:18" ht="15" thickBot="1">
      <c r="B83" s="353"/>
      <c r="C83" s="351"/>
      <c r="D83" s="351"/>
      <c r="E83" s="355"/>
      <c r="F83" s="335"/>
      <c r="G83" s="335"/>
      <c r="J83"/>
      <c r="K83" s="94"/>
      <c r="L83" s="94"/>
      <c r="M83" s="94"/>
      <c r="N83" s="94"/>
      <c r="O83" s="94"/>
      <c r="P83" s="94"/>
    </row>
    <row r="84" spans="1:18" ht="34.799999999999997" thickBot="1">
      <c r="B84" s="77"/>
      <c r="C84" s="185"/>
      <c r="D84" s="185"/>
      <c r="E84" s="103" t="s">
        <v>1156</v>
      </c>
      <c r="F84" s="213"/>
      <c r="G84" s="110"/>
      <c r="I84"/>
      <c r="J84"/>
      <c r="K84" s="94"/>
      <c r="L84" s="94"/>
      <c r="M84" s="94"/>
      <c r="N84" s="94"/>
      <c r="O84" s="94"/>
      <c r="P84" s="94"/>
    </row>
    <row r="85" spans="1:18">
      <c r="B85" s="100"/>
      <c r="C85" s="100"/>
      <c r="D85"/>
      <c r="E85"/>
      <c r="F85"/>
      <c r="G85"/>
      <c r="H85"/>
      <c r="I85"/>
      <c r="J85"/>
      <c r="K85" s="94"/>
      <c r="L85" s="94"/>
      <c r="M85" s="94"/>
      <c r="N85" s="94"/>
      <c r="O85" s="94"/>
      <c r="P85" s="94"/>
    </row>
    <row r="86" spans="1:18">
      <c r="B86" s="100"/>
      <c r="C86" s="100"/>
      <c r="D86"/>
      <c r="E86"/>
      <c r="F86"/>
      <c r="G86"/>
      <c r="H86"/>
      <c r="I86"/>
      <c r="J86"/>
      <c r="K86" s="94"/>
      <c r="L86" s="94"/>
      <c r="M86" s="94"/>
      <c r="N86" s="94"/>
      <c r="O86" s="94"/>
      <c r="P86" s="94"/>
    </row>
    <row r="87" spans="1:18">
      <c r="B87" s="10" t="s">
        <v>1132</v>
      </c>
      <c r="C87" s="10"/>
      <c r="D87"/>
      <c r="E87"/>
      <c r="F87"/>
      <c r="G87"/>
      <c r="H87"/>
      <c r="I87"/>
      <c r="J87"/>
      <c r="K87" s="94"/>
      <c r="L87" s="94"/>
      <c r="M87" s="94"/>
      <c r="N87" s="94"/>
      <c r="O87" s="94"/>
      <c r="P87" s="94"/>
    </row>
    <row r="88" spans="1:18">
      <c r="B88" s="10"/>
      <c r="C88" s="10"/>
      <c r="D88"/>
      <c r="E88"/>
      <c r="F88"/>
      <c r="G88"/>
      <c r="H88"/>
      <c r="I88"/>
      <c r="J88"/>
      <c r="K88" s="94"/>
      <c r="L88" s="94"/>
      <c r="M88" s="94"/>
      <c r="N88" s="94"/>
      <c r="O88" s="94"/>
      <c r="P88" s="94"/>
    </row>
    <row r="89" spans="1:18">
      <c r="B89" s="10" t="s">
        <v>1140</v>
      </c>
      <c r="C89" s="111"/>
      <c r="D89" s="85"/>
      <c r="E89" s="85"/>
      <c r="F89"/>
      <c r="G89"/>
      <c r="H89"/>
      <c r="I89"/>
      <c r="J89"/>
      <c r="K89" s="94"/>
      <c r="L89" s="94"/>
      <c r="M89" s="94"/>
      <c r="N89" s="94"/>
      <c r="O89" s="94"/>
      <c r="P89" s="94"/>
    </row>
    <row r="90" spans="1:18">
      <c r="B90" s="10"/>
      <c r="C90" s="10"/>
      <c r="D90"/>
      <c r="E90"/>
      <c r="F90"/>
      <c r="G90"/>
      <c r="H90"/>
      <c r="I90"/>
      <c r="J90"/>
      <c r="K90" s="94"/>
      <c r="L90" s="94"/>
      <c r="M90" s="94"/>
      <c r="N90" s="94"/>
      <c r="O90" s="94"/>
      <c r="P90" s="94"/>
    </row>
    <row r="91" spans="1:18" ht="15" customHeight="1">
      <c r="B91" s="10" t="s">
        <v>1139</v>
      </c>
      <c r="C91" s="111"/>
      <c r="D91" s="85"/>
      <c r="E91" s="85"/>
      <c r="F91"/>
      <c r="G91"/>
      <c r="H91"/>
      <c r="I91"/>
      <c r="K91" s="94"/>
      <c r="L91" s="94"/>
      <c r="M91" s="94"/>
      <c r="N91" s="94"/>
      <c r="O91" s="94"/>
      <c r="P91" s="94"/>
    </row>
    <row r="92" spans="1:18" ht="15" customHeight="1">
      <c r="B92" s="10"/>
      <c r="C92" s="10"/>
      <c r="D92"/>
      <c r="E92"/>
      <c r="F92"/>
      <c r="G92"/>
      <c r="H92"/>
      <c r="I92"/>
      <c r="K92" s="94"/>
      <c r="L92" s="94"/>
      <c r="M92" s="94"/>
      <c r="N92" s="94"/>
      <c r="O92" s="94"/>
      <c r="P92" s="94"/>
    </row>
    <row r="93" spans="1:18" ht="15" customHeight="1">
      <c r="A93" s="124"/>
      <c r="B93" s="10" t="s">
        <v>1133</v>
      </c>
      <c r="C93" s="111"/>
      <c r="D93" s="85"/>
      <c r="E93" s="85"/>
      <c r="F93"/>
      <c r="G93"/>
      <c r="H93"/>
      <c r="I93" s="124"/>
      <c r="K93" s="94"/>
      <c r="L93" s="94"/>
      <c r="M93" s="94"/>
      <c r="N93" s="94"/>
      <c r="O93" s="94"/>
      <c r="P93" s="94"/>
    </row>
    <row r="94" spans="1:18" ht="32.25" customHeight="1">
      <c r="A94" s="124"/>
      <c r="B94" s="184"/>
      <c r="C94" s="184"/>
      <c r="D94" s="184"/>
      <c r="E94" s="184"/>
      <c r="F94" s="184"/>
      <c r="G94" s="184"/>
      <c r="H94" s="184"/>
      <c r="I94" s="124"/>
      <c r="K94" s="94"/>
      <c r="L94" s="94"/>
      <c r="M94" s="94"/>
      <c r="N94" s="94"/>
      <c r="O94" s="94"/>
      <c r="P94" s="94"/>
    </row>
    <row r="95" spans="1:18" ht="32.4">
      <c r="A95" s="124"/>
      <c r="B95" s="124"/>
      <c r="C95" s="124"/>
      <c r="D95" s="124"/>
      <c r="E95" s="124"/>
      <c r="F95" s="124"/>
      <c r="G95" s="124"/>
      <c r="H95" s="124"/>
      <c r="I95" s="124"/>
      <c r="K95" s="94"/>
      <c r="L95" s="94"/>
      <c r="M95" s="94"/>
      <c r="N95" s="94"/>
      <c r="O95" s="94"/>
      <c r="P95" s="94"/>
    </row>
    <row r="96" spans="1:18" ht="15.6">
      <c r="A96" s="313" t="str">
        <f>$A$50</f>
        <v>GST EXCLUSIVE - REVISION 01/11/2024</v>
      </c>
      <c r="B96" s="313"/>
      <c r="C96" s="313"/>
      <c r="D96" s="313"/>
      <c r="E96" s="313"/>
      <c r="F96" s="313"/>
      <c r="G96" s="313"/>
      <c r="H96" s="313"/>
      <c r="I96" s="313"/>
      <c r="J96" s="313" t="str">
        <f>$A$50</f>
        <v>GST EXCLUSIVE - REVISION 01/11/2024</v>
      </c>
      <c r="K96" s="313"/>
      <c r="L96" s="313"/>
      <c r="M96" s="313"/>
      <c r="N96" s="313"/>
      <c r="O96" s="313"/>
      <c r="P96" s="313"/>
      <c r="Q96" s="313"/>
      <c r="R96" s="313"/>
    </row>
    <row r="97" spans="2:8" ht="15.6">
      <c r="B97" s="123"/>
      <c r="C97" s="123"/>
      <c r="D97" s="123"/>
      <c r="E97" s="123"/>
      <c r="F97" s="123"/>
      <c r="G97" s="123"/>
      <c r="H97" s="123"/>
    </row>
    <row r="98" spans="2:8">
      <c r="B98" s="249"/>
    </row>
    <row r="99" spans="2:8">
      <c r="B99" s="260"/>
      <c r="C99" s="261"/>
      <c r="D99" s="248"/>
    </row>
    <row r="100" spans="2:8">
      <c r="B100" s="261"/>
      <c r="C100" s="262"/>
      <c r="D100" s="248"/>
    </row>
    <row r="101" spans="2:8">
      <c r="B101" s="261"/>
      <c r="C101" s="262"/>
      <c r="D101" s="248"/>
    </row>
    <row r="102" spans="2:8">
      <c r="B102" s="261"/>
      <c r="C102" s="262"/>
      <c r="D102" s="248"/>
    </row>
    <row r="103" spans="2:8">
      <c r="B103" s="261"/>
      <c r="C103" s="262"/>
      <c r="D103" s="248"/>
    </row>
    <row r="104" spans="2:8">
      <c r="B104" s="261"/>
      <c r="C104" s="262"/>
      <c r="D104" s="248"/>
    </row>
    <row r="105" spans="2:8">
      <c r="B105" s="261"/>
      <c r="C105" s="262"/>
      <c r="D105" s="248"/>
    </row>
    <row r="106" spans="2:8">
      <c r="B106" s="261"/>
      <c r="C106" s="262"/>
      <c r="D106" s="248"/>
    </row>
    <row r="107" spans="2:8">
      <c r="B107" s="261"/>
      <c r="C107" s="262"/>
      <c r="D107" s="248"/>
    </row>
    <row r="108" spans="2:8">
      <c r="B108" s="261"/>
      <c r="C108" s="262"/>
      <c r="D108" s="248"/>
    </row>
    <row r="109" spans="2:8">
      <c r="B109"/>
      <c r="C109" s="263"/>
      <c r="D109" s="248"/>
    </row>
    <row r="110" spans="2:8">
      <c r="B110"/>
      <c r="C110" s="263"/>
      <c r="D110" s="248"/>
    </row>
    <row r="111" spans="2:8">
      <c r="B111"/>
      <c r="C111" s="263"/>
      <c r="D111" s="248"/>
    </row>
    <row r="112" spans="2:8">
      <c r="B112"/>
      <c r="C112" s="263"/>
      <c r="D112" s="248"/>
    </row>
    <row r="113" spans="2:4">
      <c r="B113"/>
      <c r="C113" s="263"/>
      <c r="D113" s="248"/>
    </row>
    <row r="114" spans="2:4">
      <c r="B114"/>
      <c r="C114" s="263"/>
      <c r="D114" s="248"/>
    </row>
    <row r="115" spans="2:4">
      <c r="B115"/>
      <c r="C115" s="263"/>
      <c r="D115" s="248"/>
    </row>
    <row r="116" spans="2:4">
      <c r="B116"/>
      <c r="C116" s="263"/>
      <c r="D116" s="248"/>
    </row>
    <row r="117" spans="2:4">
      <c r="B117" s="247"/>
      <c r="C117" s="250"/>
      <c r="D117" s="248"/>
    </row>
    <row r="118" spans="2:4">
      <c r="B118" s="247"/>
      <c r="C118" s="250"/>
      <c r="D118" s="248"/>
    </row>
    <row r="119" spans="2:4">
      <c r="B119" s="247"/>
      <c r="C119" s="250"/>
      <c r="D119" s="248"/>
    </row>
    <row r="120" spans="2:4">
      <c r="B120" s="247"/>
      <c r="C120" s="250"/>
      <c r="D120" s="248"/>
    </row>
    <row r="121" spans="2:4">
      <c r="B121" s="247"/>
      <c r="C121" s="250"/>
      <c r="D121" s="248"/>
    </row>
    <row r="122" spans="2:4">
      <c r="B122" s="247"/>
      <c r="C122" s="250"/>
      <c r="D122" s="248"/>
    </row>
    <row r="123" spans="2:4">
      <c r="B123" s="247"/>
      <c r="C123" s="250"/>
      <c r="D123" s="248"/>
    </row>
    <row r="124" spans="2:4">
      <c r="B124" s="247"/>
      <c r="C124" s="250"/>
      <c r="D124" s="248"/>
    </row>
    <row r="125" spans="2:4">
      <c r="B125" s="247"/>
      <c r="C125" s="250"/>
      <c r="D125" s="248"/>
    </row>
    <row r="126" spans="2:4">
      <c r="B126" s="247"/>
      <c r="C126" s="250"/>
      <c r="D126" s="248"/>
    </row>
    <row r="127" spans="2:4">
      <c r="B127" s="247"/>
      <c r="C127" s="250"/>
      <c r="D127" s="248"/>
    </row>
    <row r="128" spans="2:4">
      <c r="B128" s="247"/>
      <c r="C128" s="250"/>
      <c r="D128" s="248"/>
    </row>
    <row r="129" spans="2:4">
      <c r="B129" s="247"/>
      <c r="C129" s="250"/>
      <c r="D129" s="248"/>
    </row>
    <row r="130" spans="2:4">
      <c r="B130" s="247"/>
      <c r="C130" s="250"/>
      <c r="D130" s="248"/>
    </row>
    <row r="131" spans="2:4">
      <c r="B131" s="247"/>
      <c r="C131" s="250"/>
      <c r="D131" s="248"/>
    </row>
    <row r="132" spans="2:4">
      <c r="B132" s="247"/>
      <c r="C132" s="250"/>
      <c r="D132" s="248"/>
    </row>
    <row r="133" spans="2:4">
      <c r="B133" s="247"/>
      <c r="C133" s="250"/>
      <c r="D133" s="248"/>
    </row>
    <row r="134" spans="2:4">
      <c r="B134" s="247"/>
      <c r="C134" s="250"/>
      <c r="D134" s="248"/>
    </row>
    <row r="135" spans="2:4">
      <c r="B135" s="247"/>
      <c r="C135" s="250"/>
      <c r="D135" s="248"/>
    </row>
    <row r="136" spans="2:4">
      <c r="B136" s="247"/>
      <c r="C136" s="250"/>
      <c r="D136" s="248"/>
    </row>
    <row r="137" spans="2:4">
      <c r="B137" s="247"/>
      <c r="C137" s="250"/>
      <c r="D137" s="248"/>
    </row>
    <row r="138" spans="2:4">
      <c r="B138" s="247"/>
      <c r="C138" s="250"/>
      <c r="D138" s="248"/>
    </row>
    <row r="139" spans="2:4">
      <c r="B139" s="247"/>
      <c r="C139" s="250"/>
      <c r="D139" s="248"/>
    </row>
  </sheetData>
  <sheetProtection algorithmName="SHA-512" hashValue="6Gbc8fOJUxenF5hJJR5hhbNIdn2ODC/Lukq0qHnvA8vInPEN/GKHbZf25Fo7AL+ucrX9P+GYjq7EZFvibTJaLg==" saltValue="vt2vS1nlONObmooHrxFqnQ==" spinCount="100000" sheet="1" objects="1" scenarios="1"/>
  <mergeCells count="61">
    <mergeCell ref="B64:G64"/>
    <mergeCell ref="B74:H74"/>
    <mergeCell ref="C39:G39"/>
    <mergeCell ref="C35:G35"/>
    <mergeCell ref="C41:G41"/>
    <mergeCell ref="B56:G56"/>
    <mergeCell ref="B57:G57"/>
    <mergeCell ref="C40:G40"/>
    <mergeCell ref="B53:H53"/>
    <mergeCell ref="B65:G65"/>
    <mergeCell ref="B66:G66"/>
    <mergeCell ref="B58:G58"/>
    <mergeCell ref="B59:G59"/>
    <mergeCell ref="B60:G60"/>
    <mergeCell ref="B61:G61"/>
    <mergeCell ref="B62:G62"/>
    <mergeCell ref="C82:C83"/>
    <mergeCell ref="B82:B83"/>
    <mergeCell ref="E82:E83"/>
    <mergeCell ref="F82:F83"/>
    <mergeCell ref="D82:D83"/>
    <mergeCell ref="C22:G22"/>
    <mergeCell ref="C24:G24"/>
    <mergeCell ref="C19:G19"/>
    <mergeCell ref="G15:H15"/>
    <mergeCell ref="G17:H17"/>
    <mergeCell ref="C23:G23"/>
    <mergeCell ref="A10:I10"/>
    <mergeCell ref="C20:G20"/>
    <mergeCell ref="C11:H11"/>
    <mergeCell ref="C13:H13"/>
    <mergeCell ref="C21:G21"/>
    <mergeCell ref="K3:S3"/>
    <mergeCell ref="A3:I3"/>
    <mergeCell ref="G4:H4"/>
    <mergeCell ref="G8:H8"/>
    <mergeCell ref="G6:H6"/>
    <mergeCell ref="J96:R96"/>
    <mergeCell ref="C36:G36"/>
    <mergeCell ref="C37:G37"/>
    <mergeCell ref="C38:G38"/>
    <mergeCell ref="C27:G27"/>
    <mergeCell ref="C44:G44"/>
    <mergeCell ref="A50:I50"/>
    <mergeCell ref="C34:G34"/>
    <mergeCell ref="B63:G63"/>
    <mergeCell ref="B75:H75"/>
    <mergeCell ref="B70:H70"/>
    <mergeCell ref="B71:H71"/>
    <mergeCell ref="B72:H72"/>
    <mergeCell ref="B73:H73"/>
    <mergeCell ref="A96:I96"/>
    <mergeCell ref="G82:G83"/>
    <mergeCell ref="C26:G26"/>
    <mergeCell ref="C30:G30"/>
    <mergeCell ref="C33:G33"/>
    <mergeCell ref="C32:G32"/>
    <mergeCell ref="C25:G25"/>
    <mergeCell ref="C29:G29"/>
    <mergeCell ref="C28:G28"/>
    <mergeCell ref="C31:G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3" orientation="portrait" r:id="rId1"/>
  <rowBreaks count="1" manualBreakCount="1">
    <brk id="5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BD50"/>
  <sheetViews>
    <sheetView showGridLines="0" zoomScaleNormal="100" zoomScalePageLayoutView="75" workbookViewId="0">
      <selection activeCell="C8" sqref="C8:F8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5" width="9.109375" style="20"/>
    <col min="6" max="6" width="7.109375" style="53" customWidth="1"/>
    <col min="7" max="8" width="3.44140625" style="20" customWidth="1"/>
    <col min="9" max="9" width="8.5546875" style="20" customWidth="1"/>
    <col min="10" max="10" width="9.109375" style="20"/>
    <col min="11" max="11" width="10.109375" style="53" customWidth="1"/>
    <col min="12" max="12" width="9.109375" style="50" customWidth="1"/>
    <col min="13" max="13" width="3.33203125" style="20" customWidth="1"/>
    <col min="14" max="15" width="2" style="20" customWidth="1"/>
    <col min="16" max="16" width="3.109375" style="20" customWidth="1"/>
    <col min="17" max="17" width="8.5546875" style="20" customWidth="1"/>
    <col min="18" max="19" width="9.109375" style="20"/>
    <col min="20" max="20" width="7.109375" style="53" customWidth="1"/>
    <col min="21" max="22" width="3.44140625" style="20" customWidth="1"/>
    <col min="23" max="23" width="8.5546875" style="20" customWidth="1"/>
    <col min="24" max="25" width="9.109375" style="20"/>
    <col min="26" max="26" width="7.109375" style="53" customWidth="1"/>
    <col min="27" max="27" width="3.33203125" style="20" customWidth="1"/>
    <col min="28" max="29" width="2" style="20" customWidth="1"/>
    <col min="30" max="30" width="3.109375" style="20" customWidth="1"/>
    <col min="31" max="31" width="8.5546875" style="20" customWidth="1"/>
    <col min="32" max="33" width="9.109375" style="20"/>
    <col min="34" max="34" width="7.109375" style="53" customWidth="1"/>
    <col min="35" max="36" width="3.44140625" style="20" customWidth="1"/>
    <col min="37" max="37" width="8.5546875" style="20" customWidth="1"/>
    <col min="38" max="39" width="9.109375" style="20"/>
    <col min="40" max="40" width="7.109375" style="53" customWidth="1"/>
    <col min="41" max="41" width="3.33203125" style="20" customWidth="1"/>
    <col min="42" max="43" width="2" style="20" customWidth="1"/>
    <col min="44" max="44" width="3.109375" style="20" customWidth="1"/>
    <col min="45" max="45" width="8.5546875" style="20" customWidth="1"/>
    <col min="46" max="47" width="9.109375" style="20"/>
    <col min="48" max="48" width="7.109375" style="53" customWidth="1"/>
    <col min="49" max="50" width="3.44140625" style="20" customWidth="1"/>
    <col min="51" max="51" width="8.5546875" style="20" customWidth="1"/>
    <col min="52" max="53" width="9.109375" style="20"/>
    <col min="54" max="54" width="7.109375" style="53" customWidth="1"/>
    <col min="55" max="55" width="3.33203125" style="20" customWidth="1"/>
    <col min="56" max="56" width="2" style="20" customWidth="1"/>
    <col min="57" max="16384" width="9.109375" style="20"/>
  </cols>
  <sheetData>
    <row r="1" spans="1:56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49"/>
      <c r="M1" s="23"/>
      <c r="N1" s="21"/>
      <c r="O1" s="419"/>
      <c r="P1" s="23"/>
      <c r="Q1" s="419"/>
      <c r="R1" s="419"/>
      <c r="S1" s="419"/>
      <c r="T1" s="419"/>
      <c r="U1" s="419"/>
      <c r="V1" s="419"/>
      <c r="W1" s="419"/>
      <c r="X1" s="419"/>
      <c r="Y1" s="419"/>
      <c r="Z1" s="58"/>
      <c r="AA1" s="23"/>
      <c r="AB1" s="21"/>
      <c r="AC1" s="419"/>
      <c r="AD1" s="23"/>
      <c r="AE1" s="419"/>
      <c r="AF1" s="419"/>
      <c r="AG1" s="419"/>
      <c r="AH1" s="419"/>
      <c r="AI1" s="419"/>
      <c r="AJ1" s="419"/>
      <c r="AK1" s="419"/>
      <c r="AL1" s="419"/>
      <c r="AM1" s="419"/>
      <c r="AN1" s="58"/>
      <c r="AO1" s="23"/>
      <c r="AP1" s="21"/>
      <c r="AQ1" s="419"/>
      <c r="AR1" s="23"/>
      <c r="AS1" s="419"/>
      <c r="AT1" s="419"/>
      <c r="AU1" s="419"/>
      <c r="AV1" s="419"/>
      <c r="AW1" s="419"/>
      <c r="AX1" s="419"/>
      <c r="AY1" s="419"/>
      <c r="AZ1" s="419"/>
      <c r="BA1" s="419"/>
      <c r="BB1" s="58"/>
      <c r="BC1" s="23"/>
      <c r="BD1" s="21"/>
    </row>
    <row r="2" spans="1:56">
      <c r="A2" s="419"/>
      <c r="N2" s="22"/>
      <c r="O2" s="419"/>
      <c r="AB2" s="22"/>
      <c r="AC2" s="419"/>
      <c r="AP2" s="22"/>
      <c r="AQ2" s="419"/>
      <c r="BD2" s="22"/>
    </row>
    <row r="3" spans="1:56">
      <c r="A3" s="419"/>
      <c r="N3" s="22"/>
      <c r="O3" s="419"/>
      <c r="AB3" s="22"/>
      <c r="AC3" s="419"/>
      <c r="AP3" s="22"/>
      <c r="AQ3" s="419"/>
      <c r="BD3" s="22"/>
    </row>
    <row r="4" spans="1:56" ht="24.6">
      <c r="A4" s="419"/>
      <c r="B4" s="420" t="s">
        <v>406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22"/>
      <c r="O4" s="419"/>
      <c r="P4" s="420" t="s">
        <v>1087</v>
      </c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22"/>
      <c r="AC4" s="419"/>
      <c r="AD4" s="420" t="s">
        <v>1088</v>
      </c>
      <c r="AE4" s="420"/>
      <c r="AF4" s="420"/>
      <c r="AG4" s="420"/>
      <c r="AH4" s="420"/>
      <c r="AI4" s="420"/>
      <c r="AJ4" s="420"/>
      <c r="AK4" s="420"/>
      <c r="AL4" s="420"/>
      <c r="AM4" s="420"/>
      <c r="AN4" s="420"/>
      <c r="AO4" s="420"/>
      <c r="AP4" s="22"/>
      <c r="AQ4" s="419"/>
      <c r="AR4" s="420" t="s">
        <v>1089</v>
      </c>
      <c r="AS4" s="420"/>
      <c r="AT4" s="420"/>
      <c r="AU4" s="420"/>
      <c r="AV4" s="420"/>
      <c r="AW4" s="420"/>
      <c r="AX4" s="420"/>
      <c r="AY4" s="420"/>
      <c r="AZ4" s="420"/>
      <c r="BA4" s="420"/>
      <c r="BB4" s="420"/>
      <c r="BC4" s="420"/>
      <c r="BD4" s="22"/>
    </row>
    <row r="5" spans="1:56" ht="15" customHeight="1" thickBot="1">
      <c r="A5" s="419"/>
      <c r="B5" s="25"/>
      <c r="C5" s="25"/>
      <c r="D5" s="25"/>
      <c r="E5" s="25"/>
      <c r="F5" s="54"/>
      <c r="G5" s="25"/>
      <c r="H5" s="25"/>
      <c r="I5" s="25"/>
      <c r="J5" s="25"/>
      <c r="K5" s="54"/>
      <c r="L5" s="51"/>
      <c r="M5" s="25"/>
      <c r="N5" s="22"/>
      <c r="O5" s="419"/>
      <c r="P5" s="25"/>
      <c r="Q5" s="25"/>
      <c r="R5" s="25"/>
      <c r="S5" s="25"/>
      <c r="T5" s="54"/>
      <c r="U5" s="25"/>
      <c r="V5" s="25"/>
      <c r="W5" s="25"/>
      <c r="X5" s="25"/>
      <c r="Y5" s="25"/>
      <c r="Z5" s="54"/>
      <c r="AA5" s="25"/>
      <c r="AB5" s="22"/>
      <c r="AC5" s="419"/>
      <c r="AD5" s="25"/>
      <c r="AE5" s="25"/>
      <c r="AF5" s="25"/>
      <c r="AG5" s="25"/>
      <c r="AH5" s="54"/>
      <c r="AI5" s="25"/>
      <c r="AJ5" s="25"/>
      <c r="AK5" s="25"/>
      <c r="AL5" s="25"/>
      <c r="AM5" s="25"/>
      <c r="AN5" s="54"/>
      <c r="AO5" s="25"/>
      <c r="AP5" s="22"/>
      <c r="AQ5" s="419"/>
      <c r="AR5" s="25"/>
      <c r="AS5" s="25"/>
      <c r="AT5" s="25"/>
      <c r="AU5" s="25"/>
      <c r="AV5" s="54"/>
      <c r="AW5" s="25"/>
      <c r="AX5" s="25"/>
      <c r="AY5" s="25"/>
      <c r="AZ5" s="25"/>
      <c r="BA5" s="25"/>
      <c r="BB5" s="54"/>
      <c r="BC5" s="25"/>
      <c r="BD5" s="22"/>
    </row>
    <row r="6" spans="1:56" ht="15" customHeight="1" thickBot="1">
      <c r="A6" s="419"/>
      <c r="B6" s="26"/>
      <c r="M6" s="26"/>
      <c r="N6" s="22"/>
      <c r="O6" s="419"/>
      <c r="P6" s="26"/>
      <c r="Q6" s="423" t="s">
        <v>740</v>
      </c>
      <c r="R6" s="424"/>
      <c r="S6" s="424"/>
      <c r="T6" s="425"/>
      <c r="U6" s="32"/>
      <c r="V6" s="32"/>
      <c r="W6" s="423" t="s">
        <v>741</v>
      </c>
      <c r="X6" s="424"/>
      <c r="Y6" s="424"/>
      <c r="Z6" s="425"/>
      <c r="AA6" s="26"/>
      <c r="AB6" s="22"/>
      <c r="AC6" s="419"/>
      <c r="AD6" s="26"/>
      <c r="AO6" s="26"/>
      <c r="AP6" s="22"/>
      <c r="AQ6" s="419"/>
      <c r="AR6" s="26"/>
      <c r="AS6" s="423" t="s">
        <v>736</v>
      </c>
      <c r="AT6" s="424"/>
      <c r="AU6" s="424"/>
      <c r="AV6" s="425"/>
      <c r="AW6" s="32"/>
      <c r="AX6" s="32"/>
      <c r="AY6" s="423" t="s">
        <v>737</v>
      </c>
      <c r="AZ6" s="424"/>
      <c r="BA6" s="424"/>
      <c r="BB6" s="425"/>
      <c r="BC6" s="26"/>
      <c r="BD6" s="22"/>
    </row>
    <row r="7" spans="1:56" ht="15" customHeight="1" thickBot="1">
      <c r="A7" s="419"/>
      <c r="B7" s="26"/>
      <c r="M7" s="26"/>
      <c r="N7" s="22"/>
      <c r="O7" s="419"/>
      <c r="P7" s="26"/>
      <c r="Q7" s="28" t="s">
        <v>412</v>
      </c>
      <c r="R7" s="426" t="s">
        <v>413</v>
      </c>
      <c r="S7" s="427"/>
      <c r="T7" s="55" t="s">
        <v>414</v>
      </c>
      <c r="U7" s="32"/>
      <c r="V7" s="32"/>
      <c r="W7" s="28" t="s">
        <v>412</v>
      </c>
      <c r="X7" s="426" t="s">
        <v>413</v>
      </c>
      <c r="Y7" s="427"/>
      <c r="Z7" s="55" t="s">
        <v>414</v>
      </c>
      <c r="AA7" s="26"/>
      <c r="AB7" s="22"/>
      <c r="AC7" s="419"/>
      <c r="AD7" s="26"/>
      <c r="AO7" s="26"/>
      <c r="AP7" s="22"/>
      <c r="AQ7" s="419"/>
      <c r="AR7" s="26"/>
      <c r="AS7" s="28" t="s">
        <v>412</v>
      </c>
      <c r="AT7" s="426" t="s">
        <v>413</v>
      </c>
      <c r="AU7" s="427"/>
      <c r="AV7" s="55" t="s">
        <v>414</v>
      </c>
      <c r="AW7" s="32"/>
      <c r="AX7" s="32"/>
      <c r="AY7" s="28" t="s">
        <v>412</v>
      </c>
      <c r="AZ7" s="426" t="s">
        <v>413</v>
      </c>
      <c r="BA7" s="427"/>
      <c r="BB7" s="55" t="s">
        <v>414</v>
      </c>
      <c r="BC7" s="26"/>
      <c r="BD7" s="22"/>
    </row>
    <row r="8" spans="1:56" ht="15" customHeight="1" thickBot="1">
      <c r="A8" s="419"/>
      <c r="B8" s="26"/>
      <c r="C8" s="423" t="s">
        <v>472</v>
      </c>
      <c r="D8" s="424"/>
      <c r="E8" s="424"/>
      <c r="F8" s="425"/>
      <c r="I8" s="423" t="s">
        <v>473</v>
      </c>
      <c r="J8" s="424"/>
      <c r="K8" s="424"/>
      <c r="L8" s="425"/>
      <c r="M8" s="26"/>
      <c r="N8" s="22"/>
      <c r="O8" s="419"/>
      <c r="P8" s="26"/>
      <c r="Q8" s="33" t="s">
        <v>24</v>
      </c>
      <c r="R8" s="441" t="s">
        <v>481</v>
      </c>
      <c r="S8" s="442"/>
      <c r="T8" s="56">
        <f>VLOOKUP(Q8,'.'!$A:$E,5,0)*(1-'Discount Structure'!$H$22)</f>
        <v>140.55744999999999</v>
      </c>
      <c r="U8" s="32"/>
      <c r="V8" s="32"/>
      <c r="W8" s="33" t="s">
        <v>477</v>
      </c>
      <c r="X8" s="448" t="s">
        <v>481</v>
      </c>
      <c r="Y8" s="449"/>
      <c r="Z8" s="56">
        <f>VLOOKUP(W8,'.'!$A:$E,5,0)*(1-'Discount Structure'!$H$22)</f>
        <v>122.374725</v>
      </c>
      <c r="AA8" s="26"/>
      <c r="AB8" s="22"/>
      <c r="AC8" s="419"/>
      <c r="AD8" s="26"/>
      <c r="AO8" s="26"/>
      <c r="AP8" s="22"/>
      <c r="AQ8" s="419"/>
      <c r="AR8" s="26"/>
      <c r="AS8" s="33" t="s">
        <v>154</v>
      </c>
      <c r="AT8" s="428" t="s">
        <v>435</v>
      </c>
      <c r="AU8" s="429"/>
      <c r="AV8" s="56" t="e">
        <f>VLOOKUP(AS8,'.'!$A:$E,5,0)*(1-'Discount Structure'!$H$23)</f>
        <v>#REF!</v>
      </c>
      <c r="AW8" s="32"/>
      <c r="AX8" s="32"/>
      <c r="AY8" s="33" t="s">
        <v>60</v>
      </c>
      <c r="AZ8" s="428" t="s">
        <v>445</v>
      </c>
      <c r="BA8" s="429"/>
      <c r="BB8" s="56">
        <f>VLOOKUP(AY8,'.'!$A:$E,5,0)*(1-'Discount Structure'!$H$22)</f>
        <v>110.4191</v>
      </c>
      <c r="BC8" s="26"/>
      <c r="BD8" s="22"/>
    </row>
    <row r="9" spans="1:56" ht="15" customHeight="1" thickBot="1">
      <c r="A9" s="419"/>
      <c r="B9" s="26"/>
      <c r="C9" s="28" t="s">
        <v>412</v>
      </c>
      <c r="D9" s="426" t="s">
        <v>413</v>
      </c>
      <c r="E9" s="427"/>
      <c r="F9" s="55" t="s">
        <v>414</v>
      </c>
      <c r="I9" s="28" t="s">
        <v>412</v>
      </c>
      <c r="J9" s="426" t="s">
        <v>413</v>
      </c>
      <c r="K9" s="427"/>
      <c r="L9" s="48" t="s">
        <v>414</v>
      </c>
      <c r="M9" s="26"/>
      <c r="N9" s="22"/>
      <c r="O9" s="419"/>
      <c r="P9" s="26"/>
      <c r="Q9" s="33" t="s">
        <v>25</v>
      </c>
      <c r="R9" s="441" t="s">
        <v>482</v>
      </c>
      <c r="S9" s="442"/>
      <c r="T9" s="56">
        <f>VLOOKUP(Q9,'.'!$A:$E,5,0)*(1-'Discount Structure'!$H$22)</f>
        <v>157.97704999999999</v>
      </c>
      <c r="U9" s="32"/>
      <c r="V9" s="32"/>
      <c r="W9" s="33" t="s">
        <v>478</v>
      </c>
      <c r="X9" s="441" t="s">
        <v>482</v>
      </c>
      <c r="Y9" s="442"/>
      <c r="Z9" s="56">
        <f>VLOOKUP(W9,'.'!$A:$E,5,0)*(1-'Discount Structure'!$H$22)</f>
        <v>136.16185000000002</v>
      </c>
      <c r="AA9" s="26"/>
      <c r="AB9" s="22"/>
      <c r="AC9" s="419"/>
      <c r="AD9" s="26"/>
      <c r="AO9" s="26"/>
      <c r="AP9" s="22"/>
      <c r="AQ9" s="419"/>
      <c r="AR9" s="26"/>
      <c r="AS9" s="33" t="s">
        <v>155</v>
      </c>
      <c r="AT9" s="428" t="s">
        <v>436</v>
      </c>
      <c r="AU9" s="429"/>
      <c r="AV9" s="56" t="e">
        <f>VLOOKUP(AS9,'.'!$A:$E,5,0)*(1-'Discount Structure'!$H$23)</f>
        <v>#REF!</v>
      </c>
      <c r="AW9" s="32"/>
      <c r="AX9" s="32"/>
      <c r="AY9" s="33" t="s">
        <v>61</v>
      </c>
      <c r="AZ9" s="428" t="s">
        <v>446</v>
      </c>
      <c r="BA9" s="429"/>
      <c r="BB9" s="56">
        <f>VLOOKUP(AY9,'.'!$A:$E,5,0)*(1-'Discount Structure'!$H$22)</f>
        <v>110.4191</v>
      </c>
      <c r="BC9" s="26"/>
      <c r="BD9" s="22"/>
    </row>
    <row r="10" spans="1:56" ht="15" customHeight="1" thickBot="1">
      <c r="A10" s="419"/>
      <c r="B10" s="26"/>
      <c r="C10" s="29" t="s">
        <v>302</v>
      </c>
      <c r="D10" s="428" t="s">
        <v>433</v>
      </c>
      <c r="E10" s="429"/>
      <c r="F10" s="56">
        <f>VLOOKUP(C10,'.'!$A:$E,5,0)*(1-'Discount Structure'!$H$22)</f>
        <v>99.562375000000003</v>
      </c>
      <c r="G10" s="26"/>
      <c r="H10" s="26"/>
      <c r="I10" s="29" t="s">
        <v>63</v>
      </c>
      <c r="J10" s="428" t="s">
        <v>441</v>
      </c>
      <c r="K10" s="429"/>
      <c r="L10" s="56">
        <f>VLOOKUP(I10,'.'!$A:$E,5,0)*(1-'Discount Structure'!$H$22)</f>
        <v>118.09105000000001</v>
      </c>
      <c r="M10" s="26"/>
      <c r="N10" s="22"/>
      <c r="O10" s="419"/>
      <c r="P10" s="26"/>
      <c r="Q10" s="33" t="s">
        <v>26</v>
      </c>
      <c r="R10" s="441" t="s">
        <v>483</v>
      </c>
      <c r="S10" s="442"/>
      <c r="T10" s="56">
        <f>VLOOKUP(Q10,'.'!$A:$E,5,0)*(1-'Discount Structure'!$H$22)</f>
        <v>174.71492500000002</v>
      </c>
      <c r="U10" s="32"/>
      <c r="V10" s="32"/>
      <c r="W10" s="34" t="s">
        <v>479</v>
      </c>
      <c r="X10" s="443" t="s">
        <v>483</v>
      </c>
      <c r="Y10" s="444"/>
      <c r="Z10" s="57">
        <f>VLOOKUP(W10,'.'!$A:$E,5,0)*(1-'Discount Structure'!$H$22)</f>
        <v>149.94897500000002</v>
      </c>
      <c r="AA10" s="26"/>
      <c r="AB10" s="22"/>
      <c r="AC10" s="419"/>
      <c r="AD10" s="26"/>
      <c r="AO10" s="26"/>
      <c r="AP10" s="22"/>
      <c r="AQ10" s="419"/>
      <c r="AR10" s="26"/>
      <c r="AS10" s="33" t="s">
        <v>156</v>
      </c>
      <c r="AT10" s="428" t="s">
        <v>437</v>
      </c>
      <c r="AU10" s="429"/>
      <c r="AV10" s="56" t="e">
        <f>VLOOKUP(AS10,'.'!$A:$E,5,0)*(1-'Discount Structure'!$H$23)</f>
        <v>#REF!</v>
      </c>
      <c r="AW10" s="32"/>
      <c r="AX10" s="32"/>
      <c r="AY10" s="33" t="s">
        <v>62</v>
      </c>
      <c r="AZ10" s="428" t="s">
        <v>447</v>
      </c>
      <c r="BA10" s="429"/>
      <c r="BB10" s="56">
        <f>VLOOKUP(AY10,'.'!$A:$E,5,0)*(1-'Discount Structure'!$H$22)</f>
        <v>110.4191</v>
      </c>
      <c r="BC10" s="26"/>
      <c r="BD10" s="22"/>
    </row>
    <row r="11" spans="1:56" ht="15" customHeight="1" thickBot="1">
      <c r="A11" s="419"/>
      <c r="B11" s="26"/>
      <c r="C11" s="29" t="s">
        <v>303</v>
      </c>
      <c r="D11" s="428" t="s">
        <v>434</v>
      </c>
      <c r="E11" s="429"/>
      <c r="F11" s="56">
        <f>VLOOKUP(C11,'.'!$A:$E,5,0)*(1-'Discount Structure'!$H$22)</f>
        <v>99.562375000000003</v>
      </c>
      <c r="G11" s="26"/>
      <c r="H11" s="26"/>
      <c r="I11" s="29" t="s">
        <v>64</v>
      </c>
      <c r="J11" s="428" t="s">
        <v>442</v>
      </c>
      <c r="K11" s="429"/>
      <c r="L11" s="56">
        <f>VLOOKUP(I11,'.'!$A:$E,5,0)*(1-'Discount Structure'!$H$22)</f>
        <v>118.09105000000001</v>
      </c>
      <c r="M11" s="26"/>
      <c r="N11" s="22"/>
      <c r="O11" s="419"/>
      <c r="P11" s="26"/>
      <c r="Q11" s="33" t="s">
        <v>27</v>
      </c>
      <c r="R11" s="441" t="s">
        <v>484</v>
      </c>
      <c r="S11" s="442"/>
      <c r="T11" s="56">
        <f>VLOOKUP(Q11,'.'!$A:$E,5,0)*(1-'Discount Structure'!$H$22)</f>
        <v>201.44465</v>
      </c>
      <c r="U11" s="32"/>
      <c r="V11" s="32"/>
      <c r="W11" s="31"/>
      <c r="X11" s="31"/>
      <c r="Y11" s="31"/>
      <c r="Z11" s="54"/>
      <c r="AA11" s="26"/>
      <c r="AB11" s="22"/>
      <c r="AC11" s="419"/>
      <c r="AD11" s="26"/>
      <c r="AE11" s="423" t="s">
        <v>739</v>
      </c>
      <c r="AF11" s="424"/>
      <c r="AG11" s="424"/>
      <c r="AH11" s="425"/>
      <c r="AI11" s="32"/>
      <c r="AJ11" s="32"/>
      <c r="AK11" s="423" t="s">
        <v>743</v>
      </c>
      <c r="AL11" s="424"/>
      <c r="AM11" s="424"/>
      <c r="AN11" s="425"/>
      <c r="AO11" s="26"/>
      <c r="AP11" s="22"/>
      <c r="AQ11" s="419"/>
      <c r="AR11" s="26"/>
      <c r="AS11" s="33" t="s">
        <v>157</v>
      </c>
      <c r="AT11" s="428" t="s">
        <v>438</v>
      </c>
      <c r="AU11" s="429"/>
      <c r="AV11" s="56" t="e">
        <f>VLOOKUP(AS11,'.'!$A:$E,5,0)*(1-'Discount Structure'!$H$23)</f>
        <v>#REF!</v>
      </c>
      <c r="AW11" s="32"/>
      <c r="AX11" s="32"/>
      <c r="AY11" s="34" t="s">
        <v>362</v>
      </c>
      <c r="AZ11" s="439" t="s">
        <v>448</v>
      </c>
      <c r="BA11" s="440"/>
      <c r="BB11" s="57">
        <f>VLOOKUP(AY11,'.'!$A:$E,5,0)*(1-'Discount Structure'!$H$22)</f>
        <v>110.4191</v>
      </c>
      <c r="BC11" s="26"/>
      <c r="BD11" s="22"/>
    </row>
    <row r="12" spans="1:56" ht="15" customHeight="1" thickBot="1">
      <c r="A12" s="419"/>
      <c r="B12" s="26"/>
      <c r="C12" s="29" t="s">
        <v>304</v>
      </c>
      <c r="D12" s="428" t="s">
        <v>435</v>
      </c>
      <c r="E12" s="429"/>
      <c r="F12" s="56">
        <f>VLOOKUP(C12,'.'!$A:$E,5,0)*(1-'Discount Structure'!$H$22)</f>
        <v>99.562375000000003</v>
      </c>
      <c r="G12" s="26"/>
      <c r="H12" s="26"/>
      <c r="I12" s="29" t="s">
        <v>65</v>
      </c>
      <c r="J12" s="428" t="s">
        <v>443</v>
      </c>
      <c r="K12" s="429"/>
      <c r="L12" s="56">
        <f>VLOOKUP(I12,'.'!$A:$E,5,0)*(1-'Discount Structure'!$H$22)</f>
        <v>145.960375</v>
      </c>
      <c r="M12" s="26"/>
      <c r="N12" s="22"/>
      <c r="O12" s="419"/>
      <c r="P12" s="26"/>
      <c r="Q12" s="34" t="s">
        <v>394</v>
      </c>
      <c r="R12" s="443" t="s">
        <v>485</v>
      </c>
      <c r="S12" s="444"/>
      <c r="T12" s="57">
        <f>VLOOKUP(Q12,'.'!$A:$E,5,0)*(1-'Discount Structure'!$H$22)</f>
        <v>230.6876</v>
      </c>
      <c r="U12" s="32"/>
      <c r="V12" s="32"/>
      <c r="W12" s="32"/>
      <c r="X12" s="32"/>
      <c r="Y12" s="32"/>
      <c r="Z12" s="54"/>
      <c r="AA12" s="26"/>
      <c r="AB12" s="22"/>
      <c r="AC12" s="419"/>
      <c r="AD12" s="26"/>
      <c r="AE12" s="28" t="s">
        <v>412</v>
      </c>
      <c r="AF12" s="426" t="s">
        <v>413</v>
      </c>
      <c r="AG12" s="427"/>
      <c r="AH12" s="55" t="s">
        <v>414</v>
      </c>
      <c r="AI12" s="32"/>
      <c r="AJ12" s="32"/>
      <c r="AK12" s="28" t="s">
        <v>412</v>
      </c>
      <c r="AL12" s="426" t="s">
        <v>413</v>
      </c>
      <c r="AM12" s="427"/>
      <c r="AN12" s="55" t="s">
        <v>414</v>
      </c>
      <c r="AO12" s="26"/>
      <c r="AP12" s="22"/>
      <c r="AQ12" s="419"/>
      <c r="AR12" s="26"/>
      <c r="AS12" s="33" t="s">
        <v>158</v>
      </c>
      <c r="AT12" s="428" t="s">
        <v>439</v>
      </c>
      <c r="AU12" s="429"/>
      <c r="AV12" s="56" t="e">
        <f>VLOOKUP(AS12,'.'!$A:$E,5,0)*(1-'Discount Structure'!$H$23)</f>
        <v>#REF!</v>
      </c>
      <c r="AW12" s="32"/>
      <c r="AX12" s="32"/>
      <c r="AY12" s="27"/>
      <c r="AZ12" s="27"/>
      <c r="BA12" s="27"/>
      <c r="BB12" s="61"/>
      <c r="BC12" s="26"/>
      <c r="BD12" s="22"/>
    </row>
    <row r="13" spans="1:56" ht="15" customHeight="1" thickBot="1">
      <c r="A13" s="419"/>
      <c r="B13" s="26"/>
      <c r="C13" s="29" t="s">
        <v>305</v>
      </c>
      <c r="D13" s="428" t="s">
        <v>436</v>
      </c>
      <c r="E13" s="429"/>
      <c r="F13" s="56">
        <f>VLOOKUP(C13,'.'!$A:$E,5,0)*(1-'Discount Structure'!$H$22)</f>
        <v>99.562375000000003</v>
      </c>
      <c r="G13" s="26"/>
      <c r="H13" s="26"/>
      <c r="I13" s="29" t="s">
        <v>66</v>
      </c>
      <c r="J13" s="428" t="s">
        <v>444</v>
      </c>
      <c r="K13" s="429"/>
      <c r="L13" s="56">
        <f>VLOOKUP(I13,'.'!$A:$E,5,0)*(1-'Discount Structure'!$H$22)</f>
        <v>145.960375</v>
      </c>
      <c r="M13" s="26"/>
      <c r="N13" s="22"/>
      <c r="O13" s="419"/>
      <c r="P13" s="26"/>
      <c r="Q13" s="32"/>
      <c r="R13" s="32"/>
      <c r="S13" s="32"/>
      <c r="T13" s="59"/>
      <c r="U13" s="32"/>
      <c r="V13" s="32"/>
      <c r="W13" s="32"/>
      <c r="X13" s="32"/>
      <c r="Y13" s="32"/>
      <c r="Z13" s="59"/>
      <c r="AA13" s="26"/>
      <c r="AB13" s="22"/>
      <c r="AC13" s="419"/>
      <c r="AD13" s="26"/>
      <c r="AE13" s="33" t="s">
        <v>104</v>
      </c>
      <c r="AF13" s="448" t="s">
        <v>495</v>
      </c>
      <c r="AG13" s="449"/>
      <c r="AH13" s="56">
        <f>VLOOKUP(AE13,'.'!$A:$E,5,0)*(1-'Discount Structure'!$H$22)</f>
        <v>90.262424999999993</v>
      </c>
      <c r="AI13" s="32"/>
      <c r="AJ13" s="32"/>
      <c r="AK13" s="33" t="s">
        <v>101</v>
      </c>
      <c r="AL13" s="448" t="s">
        <v>6</v>
      </c>
      <c r="AM13" s="449"/>
      <c r="AN13" s="56">
        <f>VLOOKUP(AK13,'.'!$A:$E,5,0)*(1-'Discount Structure'!$H$22)</f>
        <v>90.262424999999993</v>
      </c>
      <c r="AO13" s="26"/>
      <c r="AP13" s="22"/>
      <c r="AQ13" s="419"/>
      <c r="AR13" s="26"/>
      <c r="AS13" s="34" t="s">
        <v>159</v>
      </c>
      <c r="AT13" s="439" t="s">
        <v>440</v>
      </c>
      <c r="AU13" s="440"/>
      <c r="AV13" s="57" t="e">
        <f>VLOOKUP(AS13,'.'!$A:$E,5,0)*(1-'Discount Structure'!$H$23)</f>
        <v>#REF!</v>
      </c>
      <c r="AW13" s="32"/>
      <c r="AX13" s="32"/>
      <c r="AY13" s="27"/>
      <c r="AZ13" s="27"/>
      <c r="BA13" s="27"/>
      <c r="BB13" s="61"/>
      <c r="BC13" s="26"/>
      <c r="BD13" s="22"/>
    </row>
    <row r="14" spans="1:56" ht="15" customHeight="1" thickBot="1">
      <c r="A14" s="419"/>
      <c r="B14" s="26"/>
      <c r="C14" s="29" t="s">
        <v>306</v>
      </c>
      <c r="D14" s="428" t="s">
        <v>437</v>
      </c>
      <c r="E14" s="429"/>
      <c r="F14" s="56">
        <f>VLOOKUP(C14,'.'!$A:$E,5,0)*(1-'Discount Structure'!$H$22)</f>
        <v>99.562375000000003</v>
      </c>
      <c r="G14" s="26"/>
      <c r="H14" s="26"/>
      <c r="I14" s="29" t="s">
        <v>67</v>
      </c>
      <c r="J14" s="428" t="s">
        <v>445</v>
      </c>
      <c r="K14" s="429"/>
      <c r="L14" s="56">
        <f>VLOOKUP(I14,'.'!$A:$E,5,0)*(1-'Discount Structure'!$H$22)</f>
        <v>145.960375</v>
      </c>
      <c r="M14" s="26"/>
      <c r="N14" s="22"/>
      <c r="O14" s="419"/>
      <c r="P14" s="26"/>
      <c r="Q14" s="423" t="s">
        <v>741</v>
      </c>
      <c r="R14" s="424"/>
      <c r="S14" s="424"/>
      <c r="T14" s="425"/>
      <c r="U14" s="32"/>
      <c r="V14" s="32"/>
      <c r="W14" s="423" t="s">
        <v>742</v>
      </c>
      <c r="X14" s="424"/>
      <c r="Y14" s="424"/>
      <c r="Z14" s="425"/>
      <c r="AA14" s="26"/>
      <c r="AB14" s="22"/>
      <c r="AC14" s="419"/>
      <c r="AD14" s="26"/>
      <c r="AE14" s="33" t="s">
        <v>105</v>
      </c>
      <c r="AF14" s="441" t="s">
        <v>8</v>
      </c>
      <c r="AG14" s="442"/>
      <c r="AH14" s="56">
        <f>VLOOKUP(AE14,'.'!$A:$E,5,0)*(1-'Discount Structure'!$H$22)</f>
        <v>94.108575000000002</v>
      </c>
      <c r="AI14" s="32"/>
      <c r="AJ14" s="32"/>
      <c r="AK14" s="33" t="s">
        <v>102</v>
      </c>
      <c r="AL14" s="441" t="s">
        <v>8</v>
      </c>
      <c r="AM14" s="442"/>
      <c r="AN14" s="56">
        <f>VLOOKUP(AK14,'.'!$A:$E,5,0)*(1-'Discount Structure'!$H$22)</f>
        <v>94.108575000000002</v>
      </c>
      <c r="AO14" s="26"/>
      <c r="AP14" s="22"/>
      <c r="AQ14" s="419"/>
      <c r="AR14" s="26"/>
      <c r="AS14" s="31"/>
      <c r="AT14" s="31"/>
      <c r="AU14" s="31"/>
      <c r="AV14" s="54"/>
      <c r="AW14" s="32"/>
      <c r="AX14" s="32"/>
      <c r="AY14" s="31"/>
      <c r="AZ14" s="31"/>
      <c r="BA14" s="31"/>
      <c r="BB14" s="54"/>
      <c r="BC14" s="26"/>
      <c r="BD14" s="22"/>
    </row>
    <row r="15" spans="1:56" ht="15" customHeight="1" thickBot="1">
      <c r="A15" s="419"/>
      <c r="B15" s="26"/>
      <c r="C15" s="29" t="s">
        <v>307</v>
      </c>
      <c r="D15" s="428" t="s">
        <v>438</v>
      </c>
      <c r="E15" s="429"/>
      <c r="F15" s="56">
        <f>VLOOKUP(C15,'.'!$A:$E,5,0)*(1-'Discount Structure'!$H$22)</f>
        <v>190.83212500000002</v>
      </c>
      <c r="G15" s="26"/>
      <c r="H15" s="26"/>
      <c r="I15" s="29" t="s">
        <v>68</v>
      </c>
      <c r="J15" s="428" t="s">
        <v>446</v>
      </c>
      <c r="K15" s="429"/>
      <c r="L15" s="56">
        <f>VLOOKUP(I15,'.'!$A:$E,5,0)*(1-'Discount Structure'!$H$22)</f>
        <v>199.13492500000001</v>
      </c>
      <c r="M15" s="26"/>
      <c r="N15" s="22"/>
      <c r="O15" s="419"/>
      <c r="P15" s="26"/>
      <c r="Q15" s="28" t="s">
        <v>412</v>
      </c>
      <c r="R15" s="426" t="s">
        <v>413</v>
      </c>
      <c r="S15" s="427"/>
      <c r="T15" s="55" t="s">
        <v>414</v>
      </c>
      <c r="U15" s="32"/>
      <c r="V15" s="32"/>
      <c r="W15" s="28" t="s">
        <v>412</v>
      </c>
      <c r="X15" s="426" t="s">
        <v>413</v>
      </c>
      <c r="Y15" s="427"/>
      <c r="Z15" s="55" t="s">
        <v>414</v>
      </c>
      <c r="AA15" s="26"/>
      <c r="AB15" s="22"/>
      <c r="AC15" s="419"/>
      <c r="AD15" s="26"/>
      <c r="AE15" s="34" t="s">
        <v>106</v>
      </c>
      <c r="AF15" s="443" t="s">
        <v>13</v>
      </c>
      <c r="AG15" s="444"/>
      <c r="AH15" s="57">
        <f>VLOOKUP(AE15,'.'!$A:$E,5,0)*(1-'Discount Structure'!$H$22)</f>
        <v>97.914025000000009</v>
      </c>
      <c r="AI15" s="32"/>
      <c r="AJ15" s="32"/>
      <c r="AK15" s="34" t="s">
        <v>103</v>
      </c>
      <c r="AL15" s="443" t="s">
        <v>13</v>
      </c>
      <c r="AM15" s="444"/>
      <c r="AN15" s="57">
        <f>VLOOKUP(AK15,'.'!$A:$E,5,0)*(1-'Discount Structure'!$H$22)</f>
        <v>97.914025000000009</v>
      </c>
      <c r="AO15" s="26"/>
      <c r="AP15" s="22"/>
      <c r="AQ15" s="419"/>
      <c r="AR15" s="26"/>
      <c r="AS15" s="423" t="s">
        <v>738</v>
      </c>
      <c r="AT15" s="424"/>
      <c r="AU15" s="424"/>
      <c r="AV15" s="425"/>
      <c r="AW15" s="32"/>
      <c r="AX15" s="32"/>
      <c r="AY15" s="27"/>
      <c r="AZ15" s="27"/>
      <c r="BA15" s="27"/>
      <c r="BB15" s="61"/>
      <c r="BC15" s="26"/>
      <c r="BD15" s="22"/>
    </row>
    <row r="16" spans="1:56" ht="15" customHeight="1" thickBot="1">
      <c r="A16" s="419"/>
      <c r="B16" s="26"/>
      <c r="C16" s="29" t="s">
        <v>308</v>
      </c>
      <c r="D16" s="428" t="s">
        <v>439</v>
      </c>
      <c r="E16" s="429"/>
      <c r="F16" s="56">
        <f>VLOOKUP(C16,'.'!$A:$E,5,0)*(1-'Discount Structure'!$H$22)</f>
        <v>190.83212500000002</v>
      </c>
      <c r="G16" s="26"/>
      <c r="H16" s="26"/>
      <c r="I16" s="29" t="s">
        <v>69</v>
      </c>
      <c r="J16" s="428" t="s">
        <v>447</v>
      </c>
      <c r="K16" s="429"/>
      <c r="L16" s="56">
        <f>VLOOKUP(I16,'.'!$A:$E,5,0)*(1-'Discount Structure'!$H$22)</f>
        <v>199.13492500000001</v>
      </c>
      <c r="M16" s="26"/>
      <c r="N16" s="22"/>
      <c r="O16" s="419"/>
      <c r="P16" s="26"/>
      <c r="Q16" s="33" t="s">
        <v>382</v>
      </c>
      <c r="R16" s="441" t="s">
        <v>481</v>
      </c>
      <c r="S16" s="442"/>
      <c r="T16" s="56">
        <f>VLOOKUP(Q16,'.'!$A:$E,5,0)*(1-'Discount Structure'!$H$22)</f>
        <v>91.473250000000007</v>
      </c>
      <c r="U16" s="32"/>
      <c r="V16" s="32"/>
      <c r="W16" s="34" t="s">
        <v>385</v>
      </c>
      <c r="X16" s="443" t="s">
        <v>481</v>
      </c>
      <c r="Y16" s="444"/>
      <c r="Z16" s="57">
        <f>VLOOKUP(W16,'.'!$A:$E,5,0)*(1-'Discount Structure'!$H$22)</f>
        <v>117.15495000000001</v>
      </c>
      <c r="AA16" s="26"/>
      <c r="AB16" s="22"/>
      <c r="AC16" s="419"/>
      <c r="AD16" s="26"/>
      <c r="AE16" s="31"/>
      <c r="AF16" s="31"/>
      <c r="AG16" s="31"/>
      <c r="AH16" s="54"/>
      <c r="AI16" s="32"/>
      <c r="AJ16" s="32"/>
      <c r="AK16" s="31"/>
      <c r="AL16" s="31"/>
      <c r="AM16" s="31"/>
      <c r="AN16" s="54"/>
      <c r="AO16" s="26"/>
      <c r="AP16" s="22"/>
      <c r="AQ16" s="419"/>
      <c r="AR16" s="26"/>
      <c r="AS16" s="28" t="s">
        <v>412</v>
      </c>
      <c r="AT16" s="426" t="s">
        <v>413</v>
      </c>
      <c r="AU16" s="427"/>
      <c r="AV16" s="55" t="s">
        <v>414</v>
      </c>
      <c r="AW16" s="32"/>
      <c r="AX16" s="32"/>
      <c r="AY16" s="27"/>
      <c r="AZ16" s="27"/>
      <c r="BA16" s="27"/>
      <c r="BB16" s="61"/>
      <c r="BC16" s="26"/>
      <c r="BD16" s="22"/>
    </row>
    <row r="17" spans="1:56" ht="15" customHeight="1" thickBot="1">
      <c r="A17" s="419"/>
      <c r="B17" s="26"/>
      <c r="C17" s="30" t="s">
        <v>309</v>
      </c>
      <c r="D17" s="439" t="s">
        <v>440</v>
      </c>
      <c r="E17" s="440"/>
      <c r="F17" s="57">
        <f>VLOOKUP(C17,'.'!$A:$E,5,0)*(1-'Discount Structure'!$H$22)</f>
        <v>190.83212500000002</v>
      </c>
      <c r="G17" s="26"/>
      <c r="H17" s="26"/>
      <c r="I17" s="30" t="s">
        <v>163</v>
      </c>
      <c r="J17" s="439" t="s">
        <v>448</v>
      </c>
      <c r="K17" s="440"/>
      <c r="L17" s="57">
        <f>VLOOKUP(I17,'.'!$A:$E,5,0)*(1-'Discount Structure'!$H$22)</f>
        <v>199.13492500000001</v>
      </c>
      <c r="M17" s="26"/>
      <c r="N17" s="22"/>
      <c r="O17" s="419"/>
      <c r="P17" s="26"/>
      <c r="Q17" s="33" t="s">
        <v>383</v>
      </c>
      <c r="R17" s="441" t="s">
        <v>482</v>
      </c>
      <c r="S17" s="442"/>
      <c r="T17" s="56">
        <f>VLOOKUP(Q17,'.'!$A:$E,5,0)*(1-'Discount Structure'!$H$22)</f>
        <v>128.27622500000001</v>
      </c>
      <c r="U17" s="32"/>
      <c r="V17" s="32"/>
      <c r="W17" s="31"/>
      <c r="X17" s="31"/>
      <c r="Y17" s="31"/>
      <c r="Z17" s="54"/>
      <c r="AA17" s="26"/>
      <c r="AB17" s="22"/>
      <c r="AC17" s="419"/>
      <c r="AD17" s="26"/>
      <c r="AE17" s="423" t="s">
        <v>745</v>
      </c>
      <c r="AF17" s="424"/>
      <c r="AG17" s="424"/>
      <c r="AH17" s="425"/>
      <c r="AI17" s="32"/>
      <c r="AJ17" s="32"/>
      <c r="AK17" s="423" t="s">
        <v>744</v>
      </c>
      <c r="AL17" s="424"/>
      <c r="AM17" s="424"/>
      <c r="AN17" s="425"/>
      <c r="AO17" s="26"/>
      <c r="AP17" s="22"/>
      <c r="AQ17" s="419"/>
      <c r="AR17" s="26"/>
      <c r="AS17" s="33" t="s">
        <v>75</v>
      </c>
      <c r="AT17" s="428" t="s">
        <v>453</v>
      </c>
      <c r="AU17" s="429"/>
      <c r="AV17" s="56" t="e">
        <f>VLOOKUP(AS17,'.'!$A:$E,5,0)*(1-'Discount Structure'!$H$22)</f>
        <v>#N/A</v>
      </c>
      <c r="AW17" s="32"/>
      <c r="AX17" s="32"/>
      <c r="AY17" s="31"/>
      <c r="AZ17" s="31"/>
      <c r="BA17" s="31"/>
      <c r="BB17" s="54"/>
      <c r="BC17" s="26"/>
      <c r="BD17" s="22"/>
    </row>
    <row r="18" spans="1:56" ht="15" customHeight="1" thickBot="1">
      <c r="A18" s="419"/>
      <c r="B18" s="26"/>
      <c r="F18" s="60"/>
      <c r="G18" s="26"/>
      <c r="H18" s="26"/>
      <c r="I18" s="26"/>
      <c r="J18" s="26"/>
      <c r="K18" s="60"/>
      <c r="L18" s="52"/>
      <c r="M18" s="26"/>
      <c r="N18" s="22"/>
      <c r="O18" s="419"/>
      <c r="P18" s="26"/>
      <c r="Q18" s="34" t="s">
        <v>384</v>
      </c>
      <c r="R18" s="443" t="s">
        <v>483</v>
      </c>
      <c r="S18" s="444"/>
      <c r="T18" s="57">
        <f>VLOOKUP(Q18,'.'!$A:$E,5,0)*(1-'Discount Structure'!$H$22)</f>
        <v>147.43575000000001</v>
      </c>
      <c r="U18" s="32"/>
      <c r="V18" s="32"/>
      <c r="W18" s="31"/>
      <c r="X18" s="31"/>
      <c r="Y18" s="31"/>
      <c r="Z18" s="54"/>
      <c r="AA18" s="26"/>
      <c r="AB18" s="22"/>
      <c r="AC18" s="419"/>
      <c r="AD18" s="26"/>
      <c r="AE18" s="28" t="s">
        <v>412</v>
      </c>
      <c r="AF18" s="426" t="s">
        <v>413</v>
      </c>
      <c r="AG18" s="427"/>
      <c r="AH18" s="55" t="s">
        <v>414</v>
      </c>
      <c r="AI18" s="32"/>
      <c r="AJ18" s="32"/>
      <c r="AK18" s="28" t="s">
        <v>412</v>
      </c>
      <c r="AL18" s="426" t="s">
        <v>413</v>
      </c>
      <c r="AM18" s="427"/>
      <c r="AN18" s="55" t="s">
        <v>414</v>
      </c>
      <c r="AO18" s="26"/>
      <c r="AP18" s="22"/>
      <c r="AQ18" s="419"/>
      <c r="AR18" s="26"/>
      <c r="AS18" s="33" t="s">
        <v>76</v>
      </c>
      <c r="AT18" s="441" t="s">
        <v>454</v>
      </c>
      <c r="AU18" s="442"/>
      <c r="AV18" s="56">
        <f>VLOOKUP(AS18,'.'!$A:$E,5,0)*(1-'Discount Structure'!$H$22)</f>
        <v>115.06907500000001</v>
      </c>
      <c r="AW18" s="32"/>
      <c r="AX18" s="32"/>
      <c r="AY18" s="31"/>
      <c r="AZ18" s="31"/>
      <c r="BA18" s="31"/>
      <c r="BB18" s="54"/>
      <c r="BC18" s="26"/>
      <c r="BD18" s="22"/>
    </row>
    <row r="19" spans="1:56" ht="15" customHeight="1" thickBot="1">
      <c r="A19" s="419"/>
      <c r="B19" s="26"/>
      <c r="C19" s="423" t="s">
        <v>474</v>
      </c>
      <c r="D19" s="424"/>
      <c r="E19" s="424"/>
      <c r="F19" s="425"/>
      <c r="I19" s="423" t="s">
        <v>475</v>
      </c>
      <c r="J19" s="424"/>
      <c r="K19" s="424"/>
      <c r="L19" s="425"/>
      <c r="M19" s="26"/>
      <c r="N19" s="22"/>
      <c r="O19" s="419"/>
      <c r="P19" s="26"/>
      <c r="Q19" s="32"/>
      <c r="R19" s="32"/>
      <c r="S19" s="32"/>
      <c r="T19" s="59"/>
      <c r="U19" s="32"/>
      <c r="V19" s="32"/>
      <c r="W19" s="32"/>
      <c r="X19" s="32"/>
      <c r="Y19" s="32"/>
      <c r="Z19" s="59"/>
      <c r="AA19" s="26"/>
      <c r="AB19" s="22"/>
      <c r="AC19" s="419"/>
      <c r="AD19" s="26"/>
      <c r="AE19" s="33" t="s">
        <v>288</v>
      </c>
      <c r="AF19" s="448" t="s">
        <v>274</v>
      </c>
      <c r="AG19" s="449"/>
      <c r="AH19" s="56">
        <f>VLOOKUP(AE19,'.'!$A:$E,5,0)*(1-'Discount Structure'!$H$22)</f>
        <v>111.04995000000001</v>
      </c>
      <c r="AI19" s="32"/>
      <c r="AJ19" s="32"/>
      <c r="AK19" s="33" t="s">
        <v>290</v>
      </c>
      <c r="AL19" s="448" t="s">
        <v>274</v>
      </c>
      <c r="AM19" s="449"/>
      <c r="AN19" s="56">
        <f>VLOOKUP(AK19,'.'!$A:$E,5,0)*(1-'Discount Structure'!$H$22)</f>
        <v>111.04995000000001</v>
      </c>
      <c r="AO19" s="26"/>
      <c r="AP19" s="22"/>
      <c r="AQ19" s="419"/>
      <c r="AR19" s="26"/>
      <c r="AS19" s="33" t="s">
        <v>77</v>
      </c>
      <c r="AT19" s="428" t="s">
        <v>455</v>
      </c>
      <c r="AU19" s="429"/>
      <c r="AV19" s="56">
        <f>VLOOKUP(AS19,'.'!$A:$E,5,0)*(1-'Discount Structure'!$H$22)</f>
        <v>128.64252500000001</v>
      </c>
      <c r="AW19" s="32"/>
      <c r="AX19" s="32"/>
      <c r="AY19" s="32"/>
      <c r="AZ19" s="32"/>
      <c r="BA19" s="32"/>
      <c r="BB19" s="59"/>
      <c r="BC19" s="26"/>
      <c r="BD19" s="22"/>
    </row>
    <row r="20" spans="1:56" ht="15" customHeight="1" thickBot="1">
      <c r="A20" s="419"/>
      <c r="B20" s="26"/>
      <c r="C20" s="28" t="s">
        <v>412</v>
      </c>
      <c r="D20" s="426" t="s">
        <v>413</v>
      </c>
      <c r="E20" s="427"/>
      <c r="F20" s="55" t="s">
        <v>414</v>
      </c>
      <c r="I20" s="28" t="s">
        <v>412</v>
      </c>
      <c r="J20" s="426" t="s">
        <v>413</v>
      </c>
      <c r="K20" s="427"/>
      <c r="L20" s="48" t="s">
        <v>414</v>
      </c>
      <c r="M20" s="26"/>
      <c r="N20" s="22"/>
      <c r="O20" s="419"/>
      <c r="P20" s="26"/>
      <c r="Q20" s="32"/>
      <c r="R20" s="32"/>
      <c r="S20" s="32"/>
      <c r="T20" s="59"/>
      <c r="U20" s="32"/>
      <c r="V20" s="32"/>
      <c r="W20" s="32"/>
      <c r="X20" s="32"/>
      <c r="Y20" s="32"/>
      <c r="Z20" s="59"/>
      <c r="AA20" s="26"/>
      <c r="AB20" s="22"/>
      <c r="AC20" s="419"/>
      <c r="AD20" s="26"/>
      <c r="AE20" s="34" t="s">
        <v>289</v>
      </c>
      <c r="AF20" s="443" t="s">
        <v>276</v>
      </c>
      <c r="AG20" s="444"/>
      <c r="AH20" s="57">
        <f>VLOOKUP(AE20,'.'!$A:$E,5,0)*(1-'Discount Structure'!$H$22)</f>
        <v>125.142325</v>
      </c>
      <c r="AI20" s="32"/>
      <c r="AJ20" s="32"/>
      <c r="AK20" s="34" t="s">
        <v>291</v>
      </c>
      <c r="AL20" s="443" t="s">
        <v>276</v>
      </c>
      <c r="AM20" s="444"/>
      <c r="AN20" s="57">
        <f>VLOOKUP(AK20,'.'!$A:$E,5,0)*(1-'Discount Structure'!$H$22)</f>
        <v>125.142325</v>
      </c>
      <c r="AO20" s="26"/>
      <c r="AP20" s="22"/>
      <c r="AQ20" s="419"/>
      <c r="AR20" s="26"/>
      <c r="AS20" s="34" t="s">
        <v>360</v>
      </c>
      <c r="AT20" s="443" t="s">
        <v>456</v>
      </c>
      <c r="AU20" s="444"/>
      <c r="AV20" s="57">
        <f>VLOOKUP(AS20,'.'!$A:$E,5,0)*(1-'Discount Structure'!$H$22)</f>
        <v>128.64252500000001</v>
      </c>
      <c r="AW20" s="32"/>
      <c r="AX20" s="32"/>
      <c r="AY20" s="32"/>
      <c r="AZ20" s="32"/>
      <c r="BA20" s="32"/>
      <c r="BB20" s="59"/>
      <c r="BC20" s="26"/>
      <c r="BD20" s="22"/>
    </row>
    <row r="21" spans="1:56" ht="15" customHeight="1">
      <c r="A21" s="419"/>
      <c r="B21" s="26"/>
      <c r="C21" s="29" t="s">
        <v>78</v>
      </c>
      <c r="D21" s="428" t="s">
        <v>450</v>
      </c>
      <c r="E21" s="429"/>
      <c r="F21" s="56">
        <f>VLOOKUP(C21,'.'!$A:$E,5,0)*(1-'Discount Structure'!$H$22)</f>
        <v>165.17077500000002</v>
      </c>
      <c r="G21" s="26"/>
      <c r="H21" s="26"/>
      <c r="I21" s="29" t="s">
        <v>91</v>
      </c>
      <c r="J21" s="441" t="s">
        <v>464</v>
      </c>
      <c r="K21" s="442"/>
      <c r="L21" s="56">
        <f>VLOOKUP(I21,'.'!$A:$E,5,0)*(1-'Discount Structure'!$H$22)</f>
        <v>237.270825</v>
      </c>
      <c r="M21" s="26"/>
      <c r="N21" s="22"/>
      <c r="O21" s="419"/>
      <c r="P21" s="26"/>
      <c r="Q21" s="32"/>
      <c r="R21" s="32"/>
      <c r="S21" s="32"/>
      <c r="T21" s="59"/>
      <c r="U21" s="32"/>
      <c r="V21" s="32"/>
      <c r="W21" s="32"/>
      <c r="X21" s="32"/>
      <c r="Y21" s="32"/>
      <c r="Z21" s="59"/>
      <c r="AA21" s="26"/>
      <c r="AB21" s="22"/>
      <c r="AC21" s="419"/>
      <c r="AD21" s="26"/>
      <c r="AE21" s="31"/>
      <c r="AF21" s="25"/>
      <c r="AG21" s="25"/>
      <c r="AH21" s="54"/>
      <c r="AI21" s="32"/>
      <c r="AJ21" s="32"/>
      <c r="AK21" s="31"/>
      <c r="AL21" s="25"/>
      <c r="AM21" s="25"/>
      <c r="AN21" s="54"/>
      <c r="AO21" s="26"/>
      <c r="AP21" s="22"/>
      <c r="AQ21" s="419"/>
      <c r="AR21" s="26"/>
      <c r="AS21" s="31"/>
      <c r="AT21" s="31"/>
      <c r="AU21" s="31"/>
      <c r="AV21" s="54"/>
      <c r="AW21" s="32"/>
      <c r="AX21" s="32"/>
      <c r="AY21" s="32"/>
      <c r="AZ21" s="32"/>
      <c r="BA21" s="32"/>
      <c r="BB21" s="59"/>
      <c r="BC21" s="26"/>
      <c r="BD21" s="22"/>
    </row>
    <row r="22" spans="1:56" ht="15" customHeight="1" thickBot="1">
      <c r="A22" s="419"/>
      <c r="B22" s="26"/>
      <c r="C22" s="29" t="s">
        <v>79</v>
      </c>
      <c r="D22" s="441" t="s">
        <v>449</v>
      </c>
      <c r="E22" s="442"/>
      <c r="F22" s="56">
        <f>VLOOKUP(C22,'.'!$A:$E,5,0)*(1-'Discount Structure'!$H$22)</f>
        <v>165.17077500000002</v>
      </c>
      <c r="G22" s="26"/>
      <c r="H22" s="26"/>
      <c r="I22" s="29" t="s">
        <v>92</v>
      </c>
      <c r="J22" s="441" t="s">
        <v>465</v>
      </c>
      <c r="K22" s="442"/>
      <c r="L22" s="56">
        <f>VLOOKUP(I22,'.'!$A:$E,5,0)*(1-'Discount Structure'!$H$22)</f>
        <v>237.270825</v>
      </c>
      <c r="M22" s="26"/>
      <c r="N22" s="22"/>
      <c r="O22" s="419"/>
      <c r="P22" s="26"/>
      <c r="Q22" s="32" t="s">
        <v>480</v>
      </c>
      <c r="R22" s="32"/>
      <c r="S22" s="32"/>
      <c r="T22" s="59"/>
      <c r="U22" s="32"/>
      <c r="V22" s="32"/>
      <c r="W22" s="32"/>
      <c r="X22" s="32"/>
      <c r="Y22" s="32"/>
      <c r="Z22" s="59"/>
      <c r="AA22" s="26"/>
      <c r="AB22" s="22"/>
      <c r="AC22" s="419"/>
      <c r="AD22" s="26"/>
      <c r="AE22" s="31"/>
      <c r="AF22" s="31"/>
      <c r="AG22" s="31"/>
      <c r="AH22" s="54"/>
      <c r="AI22" s="32"/>
      <c r="AJ22" s="32"/>
      <c r="AK22" s="31"/>
      <c r="AL22" s="31"/>
      <c r="AM22" s="31"/>
      <c r="AN22" s="54"/>
      <c r="AO22" s="26"/>
      <c r="AP22" s="22"/>
      <c r="AQ22" s="419"/>
      <c r="AR22" s="26"/>
      <c r="AS22" s="31"/>
      <c r="AT22" s="31"/>
      <c r="AU22" s="31"/>
      <c r="AV22" s="54"/>
      <c r="AW22" s="32"/>
      <c r="AX22" s="32"/>
      <c r="AY22" s="32"/>
      <c r="AZ22" s="32"/>
      <c r="BA22" s="32"/>
      <c r="BB22" s="59"/>
      <c r="BC22" s="26"/>
      <c r="BD22" s="22"/>
    </row>
    <row r="23" spans="1:56" ht="15" customHeight="1" thickBot="1">
      <c r="A23" s="419"/>
      <c r="B23" s="26"/>
      <c r="C23" s="29" t="s">
        <v>80</v>
      </c>
      <c r="D23" s="428" t="s">
        <v>451</v>
      </c>
      <c r="E23" s="429"/>
      <c r="F23" s="56">
        <f>VLOOKUP(C23,'.'!$A:$E,5,0)*(1-'Discount Structure'!$H$22)</f>
        <v>165.17077500000002</v>
      </c>
      <c r="G23" s="26"/>
      <c r="H23" s="26"/>
      <c r="I23" s="29" t="s">
        <v>93</v>
      </c>
      <c r="J23" s="441" t="s">
        <v>466</v>
      </c>
      <c r="K23" s="442"/>
      <c r="L23" s="56">
        <f>VLOOKUP(I23,'.'!$A:$E,5,0)*(1-'Discount Structure'!$H$22)</f>
        <v>237.270825</v>
      </c>
      <c r="M23" s="26"/>
      <c r="N23" s="22"/>
      <c r="O23" s="419"/>
      <c r="P23" s="26"/>
      <c r="Q23" s="32"/>
      <c r="R23" s="32"/>
      <c r="S23" s="32"/>
      <c r="T23" s="59"/>
      <c r="U23" s="32"/>
      <c r="V23" s="32"/>
      <c r="W23" s="32"/>
      <c r="X23" s="32"/>
      <c r="Y23" s="32"/>
      <c r="Z23" s="59"/>
      <c r="AA23" s="26"/>
      <c r="AB23" s="22"/>
      <c r="AC23" s="419"/>
      <c r="AD23" s="26"/>
      <c r="AE23" s="423" t="s">
        <v>649</v>
      </c>
      <c r="AF23" s="424"/>
      <c r="AG23" s="424"/>
      <c r="AH23" s="425"/>
      <c r="AI23" s="32"/>
      <c r="AJ23" s="32"/>
      <c r="AK23" s="31"/>
      <c r="AL23" s="31"/>
      <c r="AM23" s="31"/>
      <c r="AN23" s="54"/>
      <c r="AO23" s="26"/>
      <c r="AP23" s="22"/>
      <c r="AQ23" s="419"/>
      <c r="AR23" s="26"/>
      <c r="AS23" s="31"/>
      <c r="AT23" s="31"/>
      <c r="AU23" s="31"/>
      <c r="AV23" s="54"/>
      <c r="AW23" s="32"/>
      <c r="AX23" s="32"/>
      <c r="AY23" s="32"/>
      <c r="AZ23" s="32"/>
      <c r="BA23" s="32"/>
      <c r="BB23" s="59"/>
      <c r="BC23" s="26"/>
      <c r="BD23" s="22"/>
    </row>
    <row r="24" spans="1:56" ht="15" customHeight="1" thickBot="1">
      <c r="A24" s="419"/>
      <c r="B24" s="26"/>
      <c r="C24" s="29" t="s">
        <v>81</v>
      </c>
      <c r="D24" s="441" t="s">
        <v>452</v>
      </c>
      <c r="E24" s="442"/>
      <c r="F24" s="56">
        <f>VLOOKUP(C24,'.'!$A:$E,5,0)*(1-'Discount Structure'!$H$22)</f>
        <v>165.17077500000002</v>
      </c>
      <c r="G24" s="26"/>
      <c r="H24" s="26"/>
      <c r="I24" s="29" t="s">
        <v>94</v>
      </c>
      <c r="J24" s="441" t="s">
        <v>467</v>
      </c>
      <c r="K24" s="442"/>
      <c r="L24" s="56">
        <f>VLOOKUP(I24,'.'!$A:$E,5,0)*(1-'Discount Structure'!$H$22)</f>
        <v>237.270825</v>
      </c>
      <c r="M24" s="26"/>
      <c r="N24" s="22"/>
      <c r="O24" s="419"/>
      <c r="P24" s="26"/>
      <c r="Q24" s="32"/>
      <c r="R24" s="32"/>
      <c r="S24" s="32"/>
      <c r="T24" s="59"/>
      <c r="U24" s="32"/>
      <c r="V24" s="32"/>
      <c r="W24" s="32"/>
      <c r="X24" s="32"/>
      <c r="Y24" s="32"/>
      <c r="Z24" s="59"/>
      <c r="AA24" s="26"/>
      <c r="AB24" s="22"/>
      <c r="AC24" s="419"/>
      <c r="AD24" s="26"/>
      <c r="AE24" s="28" t="s">
        <v>412</v>
      </c>
      <c r="AF24" s="426" t="s">
        <v>413</v>
      </c>
      <c r="AG24" s="427"/>
      <c r="AH24" s="55" t="s">
        <v>414</v>
      </c>
      <c r="AI24" s="32"/>
      <c r="AJ24" s="32"/>
      <c r="AK24" s="32"/>
      <c r="AL24" s="32"/>
      <c r="AM24" s="32"/>
      <c r="AN24" s="59"/>
      <c r="AO24" s="26"/>
      <c r="AP24" s="22"/>
      <c r="AQ24" s="419"/>
      <c r="AR24" s="26"/>
      <c r="AS24" s="31"/>
      <c r="AT24" s="31"/>
      <c r="AU24" s="31"/>
      <c r="AV24" s="54"/>
      <c r="AW24" s="32"/>
      <c r="AX24" s="32"/>
      <c r="AY24" s="32"/>
      <c r="AZ24" s="32"/>
      <c r="BA24" s="32"/>
      <c r="BB24" s="59"/>
      <c r="BC24" s="26"/>
      <c r="BD24" s="22"/>
    </row>
    <row r="25" spans="1:56" ht="15" customHeight="1">
      <c r="A25" s="419"/>
      <c r="B25" s="26"/>
      <c r="C25" s="29" t="s">
        <v>82</v>
      </c>
      <c r="D25" s="428" t="s">
        <v>453</v>
      </c>
      <c r="E25" s="429"/>
      <c r="F25" s="56">
        <f>VLOOKUP(C25,'.'!$A:$E,5,0)*(1-'Discount Structure'!$H$22)</f>
        <v>165.17077500000002</v>
      </c>
      <c r="G25" s="26"/>
      <c r="H25" s="26"/>
      <c r="I25" s="29" t="s">
        <v>95</v>
      </c>
      <c r="J25" s="441" t="s">
        <v>468</v>
      </c>
      <c r="K25" s="442"/>
      <c r="L25" s="56">
        <f>VLOOKUP(I25,'.'!$A:$E,5,0)*(1-'Discount Structure'!$H$22)</f>
        <v>237.270825</v>
      </c>
      <c r="M25" s="26"/>
      <c r="N25" s="22"/>
      <c r="O25" s="419"/>
      <c r="P25" s="26"/>
      <c r="Q25" s="32"/>
      <c r="R25" s="32"/>
      <c r="S25" s="32"/>
      <c r="T25" s="59"/>
      <c r="U25" s="32"/>
      <c r="V25" s="32"/>
      <c r="W25" s="32"/>
      <c r="X25" s="32"/>
      <c r="Y25" s="32"/>
      <c r="Z25" s="59"/>
      <c r="AA25" s="26"/>
      <c r="AB25" s="22"/>
      <c r="AC25" s="419"/>
      <c r="AD25" s="26"/>
      <c r="AE25" s="33" t="s">
        <v>298</v>
      </c>
      <c r="AF25" s="441" t="s">
        <v>496</v>
      </c>
      <c r="AG25" s="442"/>
      <c r="AH25" s="56">
        <f>VLOOKUP(AE25,'.'!$A:$E,5,0)*(1-'Discount Structure'!$H$22)</f>
        <v>42.144850000000005</v>
      </c>
      <c r="AI25" s="32"/>
      <c r="AJ25" s="32"/>
      <c r="AK25" s="32"/>
      <c r="AL25" s="32"/>
      <c r="AM25" s="32"/>
      <c r="AN25" s="59"/>
      <c r="AO25" s="26"/>
      <c r="AP25" s="22"/>
      <c r="AQ25" s="419"/>
      <c r="AR25" s="26"/>
      <c r="AW25" s="32"/>
      <c r="AX25" s="32"/>
      <c r="AY25" s="32"/>
      <c r="AZ25" s="32"/>
      <c r="BA25" s="32"/>
      <c r="BB25" s="59"/>
      <c r="BC25" s="26"/>
      <c r="BD25" s="22"/>
    </row>
    <row r="26" spans="1:56" ht="15" customHeight="1">
      <c r="A26" s="419"/>
      <c r="B26" s="26"/>
      <c r="C26" s="29" t="s">
        <v>83</v>
      </c>
      <c r="D26" s="441" t="s">
        <v>454</v>
      </c>
      <c r="E26" s="442"/>
      <c r="F26" s="56">
        <f>VLOOKUP(C26,'.'!$A:$E,5,0)*(1-'Discount Structure'!$H$22)</f>
        <v>227.3502</v>
      </c>
      <c r="G26" s="26"/>
      <c r="H26" s="26"/>
      <c r="I26" s="29" t="s">
        <v>96</v>
      </c>
      <c r="J26" s="441" t="s">
        <v>469</v>
      </c>
      <c r="K26" s="442"/>
      <c r="L26" s="56">
        <f>VLOOKUP(I26,'.'!$A:$E,5,0)*(1-'Discount Structure'!$H$22)</f>
        <v>237.270825</v>
      </c>
      <c r="M26" s="26"/>
      <c r="N26" s="22"/>
      <c r="O26" s="419"/>
      <c r="P26" s="26"/>
      <c r="U26" s="32"/>
      <c r="V26" s="32"/>
      <c r="W26" s="32"/>
      <c r="X26" s="32"/>
      <c r="Y26" s="32"/>
      <c r="Z26" s="59"/>
      <c r="AA26" s="26"/>
      <c r="AB26" s="22"/>
      <c r="AC26" s="419"/>
      <c r="AD26" s="26"/>
      <c r="AE26" s="33" t="s">
        <v>299</v>
      </c>
      <c r="AF26" s="441" t="s">
        <v>497</v>
      </c>
      <c r="AG26" s="442"/>
      <c r="AH26" s="56">
        <f>VLOOKUP(AE26,'.'!$A:$E,5,0)*(1-'Discount Structure'!$H$22)</f>
        <v>43.56935</v>
      </c>
      <c r="AI26" s="32"/>
      <c r="AJ26" s="32"/>
      <c r="AK26" s="32"/>
      <c r="AL26" s="32"/>
      <c r="AM26" s="32"/>
      <c r="AN26" s="59"/>
      <c r="AO26" s="26"/>
      <c r="AP26" s="22"/>
      <c r="AQ26" s="419"/>
      <c r="AR26" s="26"/>
      <c r="AS26" s="32"/>
      <c r="AT26" s="32"/>
      <c r="AU26" s="32"/>
      <c r="AV26" s="59"/>
      <c r="AW26" s="32"/>
      <c r="AX26" s="32"/>
      <c r="AY26" s="32"/>
      <c r="AZ26" s="32"/>
      <c r="BA26" s="32"/>
      <c r="BB26" s="59"/>
      <c r="BC26" s="26"/>
      <c r="BD26" s="22"/>
    </row>
    <row r="27" spans="1:56" ht="15" customHeight="1" thickBot="1">
      <c r="A27" s="419"/>
      <c r="B27" s="26"/>
      <c r="C27" s="29" t="s">
        <v>84</v>
      </c>
      <c r="D27" s="428" t="s">
        <v>455</v>
      </c>
      <c r="E27" s="429"/>
      <c r="F27" s="56">
        <f>VLOOKUP(C27,'.'!$A:$E,5,0)*(1-'Discount Structure'!$H$22)</f>
        <v>227.3502</v>
      </c>
      <c r="G27" s="26"/>
      <c r="H27" s="26"/>
      <c r="I27" s="30" t="s">
        <v>165</v>
      </c>
      <c r="J27" s="443" t="s">
        <v>470</v>
      </c>
      <c r="K27" s="444"/>
      <c r="L27" s="57">
        <f>VLOOKUP(I27,'.'!$A:$E,5,0)*(1-'Discount Structure'!$H$22)</f>
        <v>237.270825</v>
      </c>
      <c r="M27" s="26"/>
      <c r="N27" s="22"/>
      <c r="O27" s="419"/>
      <c r="P27" s="26"/>
      <c r="U27" s="32"/>
      <c r="V27" s="32"/>
      <c r="W27" s="32"/>
      <c r="X27" s="32"/>
      <c r="Y27" s="32"/>
      <c r="Z27" s="59"/>
      <c r="AA27" s="26"/>
      <c r="AB27" s="22"/>
      <c r="AC27" s="419"/>
      <c r="AD27" s="26"/>
      <c r="AE27" s="33" t="s">
        <v>300</v>
      </c>
      <c r="AF27" s="441" t="s">
        <v>498</v>
      </c>
      <c r="AG27" s="442"/>
      <c r="AH27" s="56">
        <f>VLOOKUP(AE27,'.'!$A:$E,5,0)*(1-'Discount Structure'!$H$22)</f>
        <v>45.217700000000001</v>
      </c>
      <c r="AI27" s="32"/>
      <c r="AJ27" s="32"/>
      <c r="AK27" s="32"/>
      <c r="AL27" s="32"/>
      <c r="AM27" s="32"/>
      <c r="AN27" s="59"/>
      <c r="AO27" s="26"/>
      <c r="AP27" s="22"/>
      <c r="AQ27" s="419"/>
      <c r="AR27" s="26"/>
      <c r="AS27" s="32"/>
      <c r="AT27" s="32"/>
      <c r="AU27" s="32"/>
      <c r="AV27" s="59"/>
      <c r="AW27" s="32"/>
      <c r="AX27" s="32"/>
      <c r="AY27" s="32"/>
      <c r="AZ27" s="32"/>
      <c r="BA27" s="32"/>
      <c r="BB27" s="59"/>
      <c r="BC27" s="26"/>
      <c r="BD27" s="22"/>
    </row>
    <row r="28" spans="1:56" ht="15" customHeight="1" thickBot="1">
      <c r="A28" s="419"/>
      <c r="B28" s="26"/>
      <c r="C28" s="30" t="s">
        <v>164</v>
      </c>
      <c r="D28" s="443" t="s">
        <v>456</v>
      </c>
      <c r="E28" s="444"/>
      <c r="F28" s="57">
        <f>VLOOKUP(C28,'.'!$A:$E,5,0)*(1-'Discount Structure'!$H$22)</f>
        <v>227.3502</v>
      </c>
      <c r="G28" s="26"/>
      <c r="H28" s="26"/>
      <c r="I28" s="26"/>
      <c r="J28" s="26"/>
      <c r="K28" s="60"/>
      <c r="L28" s="52"/>
      <c r="M28" s="26"/>
      <c r="N28" s="22"/>
      <c r="O28" s="419"/>
      <c r="P28" s="26"/>
      <c r="U28" s="32"/>
      <c r="V28" s="32"/>
      <c r="W28" s="32"/>
      <c r="X28" s="32"/>
      <c r="Y28" s="32"/>
      <c r="Z28" s="59"/>
      <c r="AA28" s="26"/>
      <c r="AB28" s="22"/>
      <c r="AC28" s="419"/>
      <c r="AD28" s="26"/>
      <c r="AE28" s="34" t="s">
        <v>301</v>
      </c>
      <c r="AF28" s="443" t="s">
        <v>499</v>
      </c>
      <c r="AG28" s="444"/>
      <c r="AH28" s="57">
        <f>VLOOKUP(AE28,'.'!$A:$E,5,0)*(1-'Discount Structure'!$H$22)</f>
        <v>48.168450000000007</v>
      </c>
      <c r="AI28" s="32"/>
      <c r="AJ28" s="32"/>
      <c r="AK28" s="32"/>
      <c r="AL28" s="32"/>
      <c r="AM28" s="32"/>
      <c r="AN28" s="59"/>
      <c r="AO28" s="26"/>
      <c r="AP28" s="22"/>
      <c r="AQ28" s="419"/>
      <c r="AR28" s="26"/>
      <c r="AS28" s="32"/>
      <c r="AT28" s="32"/>
      <c r="AU28" s="32"/>
      <c r="AV28" s="59"/>
      <c r="AW28" s="32"/>
      <c r="AX28" s="32"/>
      <c r="AY28" s="32"/>
      <c r="AZ28" s="32"/>
      <c r="BA28" s="32"/>
      <c r="BB28" s="59"/>
      <c r="BC28" s="26"/>
      <c r="BD28" s="22"/>
    </row>
    <row r="29" spans="1:56" ht="15" customHeight="1" thickBot="1">
      <c r="A29" s="419"/>
      <c r="B29" s="26"/>
      <c r="D29" s="364"/>
      <c r="E29" s="364"/>
      <c r="F29" s="60"/>
      <c r="G29" s="26"/>
      <c r="H29" s="26"/>
      <c r="I29" s="445" t="s">
        <v>1549</v>
      </c>
      <c r="J29" s="446"/>
      <c r="K29" s="446"/>
      <c r="L29" s="447"/>
      <c r="M29" s="26"/>
      <c r="N29" s="22"/>
      <c r="O29" s="419"/>
      <c r="P29" s="26"/>
      <c r="U29" s="32"/>
      <c r="V29" s="32"/>
      <c r="W29" s="32"/>
      <c r="X29" s="32"/>
      <c r="Y29" s="32"/>
      <c r="Z29" s="59"/>
      <c r="AA29" s="26"/>
      <c r="AB29" s="22"/>
      <c r="AC29" s="419"/>
      <c r="AD29" s="26"/>
      <c r="AE29" s="32"/>
      <c r="AF29" s="32"/>
      <c r="AG29" s="32"/>
      <c r="AH29" s="59"/>
      <c r="AI29" s="32"/>
      <c r="AJ29" s="32"/>
      <c r="AK29" s="32"/>
      <c r="AL29" s="32"/>
      <c r="AM29" s="32"/>
      <c r="AN29" s="59"/>
      <c r="AO29" s="26"/>
      <c r="AP29" s="22"/>
      <c r="AQ29" s="419"/>
      <c r="AR29" s="26"/>
      <c r="AS29" s="32"/>
      <c r="AT29" s="32"/>
      <c r="AU29" s="32"/>
      <c r="AV29" s="59"/>
      <c r="AW29" s="32"/>
      <c r="AX29" s="32"/>
      <c r="AY29" s="32"/>
      <c r="AZ29" s="32"/>
      <c r="BA29" s="32"/>
      <c r="BB29" s="59"/>
      <c r="BC29" s="26"/>
      <c r="BD29" s="22"/>
    </row>
    <row r="30" spans="1:56" ht="15" customHeight="1" thickBot="1">
      <c r="A30" s="419"/>
      <c r="B30" s="26"/>
      <c r="C30" s="423" t="s">
        <v>471</v>
      </c>
      <c r="D30" s="424"/>
      <c r="E30" s="424"/>
      <c r="F30" s="425"/>
      <c r="G30" s="26"/>
      <c r="H30" s="26"/>
      <c r="I30" s="28" t="s">
        <v>412</v>
      </c>
      <c r="J30" s="426" t="s">
        <v>413</v>
      </c>
      <c r="K30" s="427"/>
      <c r="L30" s="48" t="s">
        <v>414</v>
      </c>
      <c r="M30" s="26"/>
      <c r="N30" s="22"/>
      <c r="O30" s="419"/>
      <c r="P30" s="26"/>
      <c r="U30" s="32"/>
      <c r="V30" s="32"/>
      <c r="W30" s="32"/>
      <c r="X30" s="32"/>
      <c r="Y30" s="32"/>
      <c r="Z30" s="59"/>
      <c r="AA30" s="26"/>
      <c r="AB30" s="22"/>
      <c r="AC30" s="419"/>
      <c r="AD30" s="26"/>
      <c r="AE30" s="32"/>
      <c r="AF30" s="32"/>
      <c r="AG30" s="32"/>
      <c r="AH30" s="59"/>
      <c r="AI30" s="32"/>
      <c r="AJ30" s="32"/>
      <c r="AK30" s="32"/>
      <c r="AL30" s="32"/>
      <c r="AM30" s="32"/>
      <c r="AN30" s="59"/>
      <c r="AO30" s="26"/>
      <c r="AP30" s="22"/>
      <c r="AQ30" s="419"/>
      <c r="AR30" s="26"/>
      <c r="AS30" s="32"/>
      <c r="AT30" s="32"/>
      <c r="AU30" s="32"/>
      <c r="AV30" s="59"/>
      <c r="AW30" s="32"/>
      <c r="AX30" s="32"/>
      <c r="AY30" s="32"/>
      <c r="AZ30" s="32"/>
      <c r="BA30" s="32"/>
      <c r="BB30" s="59"/>
      <c r="BC30" s="26"/>
      <c r="BD30" s="22"/>
    </row>
    <row r="31" spans="1:56" ht="15" customHeight="1" thickBot="1">
      <c r="A31" s="419"/>
      <c r="B31" s="26"/>
      <c r="C31" s="28" t="s">
        <v>412</v>
      </c>
      <c r="D31" s="426" t="s">
        <v>413</v>
      </c>
      <c r="E31" s="427"/>
      <c r="F31" s="55" t="s">
        <v>414</v>
      </c>
      <c r="G31" s="26"/>
      <c r="H31" s="26"/>
      <c r="I31" s="269" t="s">
        <v>1212</v>
      </c>
      <c r="J31" s="450" t="s">
        <v>1550</v>
      </c>
      <c r="K31" s="451"/>
      <c r="L31" s="270">
        <f>VLOOKUP(I31,'.'!$A:$E,5,0)*(1-'Discount Structure'!$H$22)</f>
        <v>40.903500000000008</v>
      </c>
      <c r="M31" s="26"/>
      <c r="N31" s="22"/>
      <c r="O31" s="419"/>
      <c r="P31" s="26"/>
      <c r="U31" s="32"/>
      <c r="V31" s="32"/>
      <c r="W31" s="32"/>
      <c r="X31" s="32"/>
      <c r="Y31" s="32"/>
      <c r="Z31" s="59"/>
      <c r="AA31" s="26"/>
      <c r="AB31" s="22"/>
      <c r="AC31" s="419"/>
      <c r="AD31" s="26"/>
      <c r="AE31" s="32"/>
      <c r="AF31" s="32"/>
      <c r="AG31" s="32"/>
      <c r="AH31" s="59"/>
      <c r="AI31" s="32"/>
      <c r="AJ31" s="32"/>
      <c r="AK31" s="32"/>
      <c r="AL31" s="32"/>
      <c r="AM31" s="32"/>
      <c r="AN31" s="59"/>
      <c r="AO31" s="26"/>
      <c r="AP31" s="22"/>
      <c r="AQ31" s="419"/>
      <c r="AR31" s="26"/>
      <c r="AS31" s="32"/>
      <c r="AT31" s="32"/>
      <c r="AU31" s="32"/>
      <c r="AV31" s="59"/>
      <c r="AW31" s="32"/>
      <c r="AX31" s="32"/>
      <c r="AY31" s="32"/>
      <c r="AZ31" s="32"/>
      <c r="BA31" s="32"/>
      <c r="BB31" s="59"/>
      <c r="BC31" s="26"/>
      <c r="BD31" s="22"/>
    </row>
    <row r="32" spans="1:56" ht="15" customHeight="1">
      <c r="A32" s="419"/>
      <c r="B32" s="26"/>
      <c r="C32" s="29" t="s">
        <v>387</v>
      </c>
      <c r="D32" s="441" t="s">
        <v>457</v>
      </c>
      <c r="E32" s="442"/>
      <c r="F32" s="56" t="e">
        <f>VLOOKUP(C32,'.'!$A:$E,5,0)*(1-'Discount Structure'!$H$22)</f>
        <v>#N/A</v>
      </c>
      <c r="G32" s="26"/>
      <c r="H32" s="26"/>
      <c r="I32" s="271" t="s">
        <v>1213</v>
      </c>
      <c r="J32" s="450" t="s">
        <v>1551</v>
      </c>
      <c r="K32" s="451"/>
      <c r="L32" s="270">
        <f>VLOOKUP(I32,'.'!$A:$E,5,0)*(1-'Discount Structure'!$H$22)</f>
        <v>40.903500000000008</v>
      </c>
      <c r="M32" s="26"/>
      <c r="N32" s="22"/>
      <c r="O32" s="419"/>
      <c r="P32" s="26"/>
      <c r="S32" s="422"/>
      <c r="T32" s="422"/>
      <c r="U32" s="54"/>
      <c r="V32" s="32"/>
      <c r="W32" s="32"/>
      <c r="X32" s="32"/>
      <c r="Y32" s="32"/>
      <c r="Z32" s="59"/>
      <c r="AA32" s="26"/>
      <c r="AB32" s="22"/>
      <c r="AC32" s="419"/>
      <c r="AD32" s="26"/>
      <c r="AE32" s="32"/>
      <c r="AF32" s="32"/>
      <c r="AG32" s="32"/>
      <c r="AH32" s="59"/>
      <c r="AI32" s="32"/>
      <c r="AJ32" s="32"/>
      <c r="AK32" s="32"/>
      <c r="AL32" s="32"/>
      <c r="AM32" s="32"/>
      <c r="AN32" s="59"/>
      <c r="AO32" s="26"/>
      <c r="AP32" s="22"/>
      <c r="AQ32" s="419"/>
      <c r="AR32" s="26"/>
      <c r="AS32" s="32"/>
      <c r="AT32" s="32"/>
      <c r="AU32" s="32"/>
      <c r="AV32" s="59"/>
      <c r="AW32" s="32"/>
      <c r="AX32" s="32"/>
      <c r="AY32" s="32"/>
      <c r="AZ32" s="32"/>
      <c r="BA32" s="32"/>
      <c r="BB32" s="59"/>
      <c r="BC32" s="26"/>
      <c r="BD32" s="22"/>
    </row>
    <row r="33" spans="1:56" ht="15" customHeight="1">
      <c r="A33" s="419"/>
      <c r="B33" s="26"/>
      <c r="C33" s="29" t="s">
        <v>388</v>
      </c>
      <c r="D33" s="441" t="s">
        <v>458</v>
      </c>
      <c r="E33" s="442"/>
      <c r="F33" s="56">
        <f>VLOOKUP(C33,'.'!$A:$E,5,0)*(1-'Discount Structure'!$H$22)</f>
        <v>248.34122500000001</v>
      </c>
      <c r="G33" s="26"/>
      <c r="H33" s="26"/>
      <c r="I33" s="271" t="s">
        <v>1214</v>
      </c>
      <c r="J33" s="450" t="s">
        <v>1552</v>
      </c>
      <c r="K33" s="451"/>
      <c r="L33" s="270">
        <f>VLOOKUP(I33,'.'!$A:$E,5,0)*(1-'Discount Structure'!$H$22)</f>
        <v>40.903500000000008</v>
      </c>
      <c r="M33" s="26"/>
      <c r="N33" s="22"/>
      <c r="O33" s="419"/>
      <c r="P33" s="26"/>
      <c r="S33" s="422"/>
      <c r="T33" s="422"/>
      <c r="U33" s="54"/>
      <c r="V33" s="32"/>
      <c r="W33" s="32"/>
      <c r="X33" s="32"/>
      <c r="Y33" s="32"/>
      <c r="Z33" s="59"/>
      <c r="AA33" s="26"/>
      <c r="AB33" s="22"/>
      <c r="AC33" s="419"/>
      <c r="AD33" s="26"/>
      <c r="AE33" s="32"/>
      <c r="AF33" s="32"/>
      <c r="AG33" s="32"/>
      <c r="AH33" s="59"/>
      <c r="AI33" s="32"/>
      <c r="AJ33" s="32"/>
      <c r="AK33" s="32"/>
      <c r="AL33" s="32"/>
      <c r="AM33" s="32"/>
      <c r="AN33" s="59"/>
      <c r="AO33" s="26"/>
      <c r="AP33" s="22"/>
      <c r="AQ33" s="419"/>
      <c r="AR33" s="26"/>
      <c r="AS33" s="32"/>
      <c r="AT33" s="32"/>
      <c r="AU33" s="32"/>
      <c r="AV33" s="59"/>
      <c r="AW33" s="32"/>
      <c r="AX33" s="32"/>
      <c r="AY33" s="32"/>
      <c r="AZ33" s="32"/>
      <c r="BA33" s="32"/>
      <c r="BB33" s="59"/>
      <c r="BC33" s="26"/>
      <c r="BD33" s="22"/>
    </row>
    <row r="34" spans="1:56" ht="15" customHeight="1">
      <c r="A34" s="419"/>
      <c r="B34" s="26"/>
      <c r="C34" s="29" t="s">
        <v>389</v>
      </c>
      <c r="D34" s="441" t="s">
        <v>459</v>
      </c>
      <c r="E34" s="442"/>
      <c r="F34" s="56">
        <f>VLOOKUP(C34,'.'!$A:$E,5,0)*(1-'Discount Structure'!$H$22)</f>
        <v>248.34122500000001</v>
      </c>
      <c r="G34" s="26"/>
      <c r="H34" s="26"/>
      <c r="I34" s="271" t="s">
        <v>1215</v>
      </c>
      <c r="J34" s="450" t="s">
        <v>1553</v>
      </c>
      <c r="K34" s="451"/>
      <c r="L34" s="270">
        <f>VLOOKUP(I34,'.'!$A:$E,5,0)*(1-'Discount Structure'!$H$22)</f>
        <v>81.776475000000005</v>
      </c>
      <c r="M34" s="26"/>
      <c r="N34" s="22"/>
      <c r="O34" s="419"/>
      <c r="P34" s="26"/>
      <c r="V34" s="32"/>
      <c r="W34" s="32"/>
      <c r="X34" s="32"/>
      <c r="Y34" s="32"/>
      <c r="Z34" s="59"/>
      <c r="AA34" s="26"/>
      <c r="AB34" s="22"/>
      <c r="AC34" s="419"/>
      <c r="AD34" s="26"/>
      <c r="AE34" s="32"/>
      <c r="AF34" s="32"/>
      <c r="AG34" s="32"/>
      <c r="AH34" s="59"/>
      <c r="AI34" s="32"/>
      <c r="AJ34" s="32"/>
      <c r="AK34" s="32"/>
      <c r="AL34" s="32"/>
      <c r="AM34" s="32"/>
      <c r="AN34" s="59"/>
      <c r="AO34" s="26"/>
      <c r="AP34" s="22"/>
      <c r="AQ34" s="419"/>
      <c r="AR34" s="26"/>
      <c r="AS34" s="32"/>
      <c r="AT34" s="32"/>
      <c r="AU34" s="32"/>
      <c r="AV34" s="59"/>
      <c r="AW34" s="32"/>
      <c r="AX34" s="32"/>
      <c r="AY34" s="32"/>
      <c r="AZ34" s="32"/>
      <c r="BA34" s="32"/>
      <c r="BB34" s="59"/>
      <c r="BC34" s="26"/>
      <c r="BD34" s="22"/>
    </row>
    <row r="35" spans="1:56" ht="15" customHeight="1">
      <c r="A35" s="419"/>
      <c r="B35" s="26"/>
      <c r="C35" s="29" t="s">
        <v>390</v>
      </c>
      <c r="D35" s="441" t="s">
        <v>460</v>
      </c>
      <c r="E35" s="442"/>
      <c r="F35" s="56">
        <f>VLOOKUP(C35,'.'!$A:$E,5,0)*(1-'Discount Structure'!$H$22)</f>
        <v>248.34122500000001</v>
      </c>
      <c r="G35" s="26"/>
      <c r="H35" s="26"/>
      <c r="I35" s="271" t="s">
        <v>1216</v>
      </c>
      <c r="J35" s="450" t="s">
        <v>1554</v>
      </c>
      <c r="K35" s="451"/>
      <c r="L35" s="270">
        <f>VLOOKUP(I35,'.'!$A:$E,5,0)*(1-'Discount Structure'!$H$22)</f>
        <v>81.776475000000005</v>
      </c>
      <c r="M35" s="26"/>
      <c r="N35" s="22"/>
      <c r="O35" s="419"/>
      <c r="P35" s="26"/>
      <c r="V35" s="32"/>
      <c r="W35" s="32"/>
      <c r="X35" s="32"/>
      <c r="Y35" s="32"/>
      <c r="Z35" s="59"/>
      <c r="AA35" s="26"/>
      <c r="AB35" s="22"/>
      <c r="AC35" s="419"/>
      <c r="AD35" s="26"/>
      <c r="AE35" s="32"/>
      <c r="AF35" s="32"/>
      <c r="AG35" s="32"/>
      <c r="AH35" s="59"/>
      <c r="AI35" s="32"/>
      <c r="AJ35" s="32"/>
      <c r="AK35" s="32"/>
      <c r="AL35" s="32"/>
      <c r="AM35" s="32"/>
      <c r="AN35" s="59"/>
      <c r="AO35" s="26"/>
      <c r="AP35" s="22"/>
      <c r="AQ35" s="419"/>
      <c r="AR35" s="26"/>
      <c r="AS35" s="32"/>
      <c r="AT35" s="32"/>
      <c r="AU35" s="32"/>
      <c r="AV35" s="59"/>
      <c r="AW35" s="32"/>
      <c r="AX35" s="32"/>
      <c r="AY35" s="32"/>
      <c r="AZ35" s="32"/>
      <c r="BA35" s="32"/>
      <c r="BB35" s="59"/>
      <c r="BC35" s="26"/>
      <c r="BD35" s="22"/>
    </row>
    <row r="36" spans="1:56" ht="15" customHeight="1">
      <c r="A36" s="419"/>
      <c r="B36" s="26"/>
      <c r="C36" s="29" t="s">
        <v>391</v>
      </c>
      <c r="D36" s="441" t="s">
        <v>461</v>
      </c>
      <c r="E36" s="442"/>
      <c r="F36" s="56">
        <f>VLOOKUP(C36,'.'!$A:$E,5,0)*(1-'Discount Structure'!$H$22)</f>
        <v>248.34122500000001</v>
      </c>
      <c r="G36" s="26"/>
      <c r="H36" s="26"/>
      <c r="I36" s="269" t="s">
        <v>1217</v>
      </c>
      <c r="J36" s="450" t="s">
        <v>1555</v>
      </c>
      <c r="K36" s="451"/>
      <c r="L36" s="270">
        <f>VLOOKUP(I36,'.'!$A:$E,5,0)*(1-'Discount Structure'!$H$22)</f>
        <v>122.70032500000001</v>
      </c>
      <c r="M36" s="26"/>
      <c r="N36" s="22"/>
      <c r="O36" s="419"/>
      <c r="P36" s="26"/>
      <c r="V36" s="32"/>
      <c r="W36" s="32"/>
      <c r="X36" s="32"/>
      <c r="Y36" s="32"/>
      <c r="Z36" s="59"/>
      <c r="AA36" s="26"/>
      <c r="AB36" s="22"/>
      <c r="AC36" s="419"/>
      <c r="AD36" s="26"/>
      <c r="AE36" s="32"/>
      <c r="AF36" s="32"/>
      <c r="AG36" s="32"/>
      <c r="AH36" s="59"/>
      <c r="AI36" s="32"/>
      <c r="AJ36" s="32"/>
      <c r="AK36" s="32"/>
      <c r="AL36" s="32"/>
      <c r="AM36" s="32"/>
      <c r="AN36" s="59"/>
      <c r="AO36" s="26"/>
      <c r="AP36" s="22"/>
      <c r="AQ36" s="419"/>
      <c r="AR36" s="26"/>
      <c r="AS36" s="32"/>
      <c r="AT36" s="32"/>
      <c r="AU36" s="32"/>
      <c r="AV36" s="59"/>
      <c r="AW36" s="32"/>
      <c r="AX36" s="32"/>
      <c r="AY36" s="32"/>
      <c r="AZ36" s="32"/>
      <c r="BA36" s="32"/>
      <c r="BB36" s="59"/>
      <c r="BC36" s="26"/>
      <c r="BD36" s="22"/>
    </row>
    <row r="37" spans="1:56" ht="15" customHeight="1">
      <c r="A37" s="419"/>
      <c r="B37" s="26"/>
      <c r="C37" s="29" t="s">
        <v>392</v>
      </c>
      <c r="D37" s="441" t="s">
        <v>462</v>
      </c>
      <c r="E37" s="442"/>
      <c r="F37" s="56">
        <f>VLOOKUP(C37,'.'!$A:$E,5,0)*(1-'Discount Structure'!$H$22)</f>
        <v>248.34122500000001</v>
      </c>
      <c r="G37" s="26"/>
      <c r="H37" s="26"/>
      <c r="I37" s="269" t="s">
        <v>1218</v>
      </c>
      <c r="J37" s="450" t="s">
        <v>1556</v>
      </c>
      <c r="K37" s="451"/>
      <c r="L37" s="270">
        <f>VLOOKUP(I37,'.'!$A:$E,5,0)*(1-'Discount Structure'!$H$22)</f>
        <v>122.70032500000001</v>
      </c>
      <c r="M37" s="26"/>
      <c r="N37" s="22"/>
      <c r="O37" s="419"/>
      <c r="P37" s="26"/>
      <c r="V37" s="32"/>
      <c r="W37" s="32"/>
      <c r="X37" s="32"/>
      <c r="Y37" s="32"/>
      <c r="Z37" s="59"/>
      <c r="AA37" s="26"/>
      <c r="AB37" s="22"/>
      <c r="AC37" s="419"/>
      <c r="AD37" s="26"/>
      <c r="AF37" s="364"/>
      <c r="AG37" s="364"/>
      <c r="AH37" s="60"/>
      <c r="AI37" s="32"/>
      <c r="AJ37" s="32"/>
      <c r="AK37" s="32"/>
      <c r="AL37" s="32"/>
      <c r="AM37" s="32"/>
      <c r="AN37" s="59"/>
      <c r="AO37" s="26"/>
      <c r="AP37" s="22"/>
      <c r="AQ37" s="419"/>
      <c r="AR37" s="26"/>
      <c r="AS37" s="32"/>
      <c r="AT37" s="32"/>
      <c r="AU37" s="32"/>
      <c r="AV37" s="59"/>
      <c r="AW37" s="32"/>
      <c r="AX37" s="32"/>
      <c r="AY37" s="32"/>
      <c r="AZ37" s="32"/>
      <c r="BA37" s="32"/>
      <c r="BB37" s="59"/>
      <c r="BC37" s="26"/>
      <c r="BD37" s="22"/>
    </row>
    <row r="38" spans="1:56" ht="15" customHeight="1" thickBot="1">
      <c r="A38" s="419"/>
      <c r="B38" s="26"/>
      <c r="C38" s="30" t="s">
        <v>393</v>
      </c>
      <c r="D38" s="443" t="s">
        <v>463</v>
      </c>
      <c r="E38" s="444"/>
      <c r="F38" s="57">
        <f>VLOOKUP(C38,'.'!$A:$E,5,0)*(1-'Discount Structure'!$H$22)</f>
        <v>248.34122500000001</v>
      </c>
      <c r="G38" s="26"/>
      <c r="H38" s="26"/>
      <c r="I38" s="269" t="s">
        <v>1219</v>
      </c>
      <c r="J38" s="450" t="s">
        <v>1557</v>
      </c>
      <c r="K38" s="451"/>
      <c r="L38" s="272">
        <f>VLOOKUP(I38,'.'!$A:$E,5,0)*(1-'Discount Structure'!$H$22)</f>
        <v>122.70032500000001</v>
      </c>
      <c r="M38" s="26"/>
      <c r="N38" s="22"/>
      <c r="O38" s="419"/>
      <c r="P38" s="26"/>
      <c r="V38" s="26"/>
      <c r="W38" s="26"/>
      <c r="X38" s="26"/>
      <c r="Y38" s="26"/>
      <c r="Z38" s="60"/>
      <c r="AA38" s="26"/>
      <c r="AB38" s="22"/>
      <c r="AC38" s="419"/>
      <c r="AD38" s="26"/>
      <c r="AF38" s="364"/>
      <c r="AG38" s="364"/>
      <c r="AH38" s="60"/>
      <c r="AI38" s="26"/>
      <c r="AJ38" s="26"/>
      <c r="AK38" s="26"/>
      <c r="AL38" s="26"/>
      <c r="AM38" s="26"/>
      <c r="AN38" s="60"/>
      <c r="AO38" s="26"/>
      <c r="AP38" s="22"/>
      <c r="AQ38" s="419"/>
      <c r="AR38" s="26"/>
      <c r="AT38" s="364"/>
      <c r="AU38" s="364"/>
      <c r="AV38" s="60"/>
      <c r="AW38" s="26"/>
      <c r="AX38" s="26"/>
      <c r="AY38" s="26"/>
      <c r="AZ38" s="26"/>
      <c r="BA38" s="26"/>
      <c r="BB38" s="60"/>
      <c r="BC38" s="26"/>
      <c r="BD38" s="22"/>
    </row>
    <row r="39" spans="1:56" ht="15" customHeight="1" thickBot="1">
      <c r="A39" s="419"/>
      <c r="B39" s="26"/>
      <c r="G39" s="26"/>
      <c r="H39" s="26"/>
      <c r="I39" s="269" t="s">
        <v>486</v>
      </c>
      <c r="J39" s="458" t="s">
        <v>488</v>
      </c>
      <c r="K39" s="459"/>
      <c r="L39" s="270">
        <f>VLOOKUP(I39,'.'!$A:$E,5,0)*(1-'Discount Structure'!$H$22)</f>
        <v>157.091825</v>
      </c>
      <c r="M39" s="26"/>
      <c r="N39" s="22"/>
      <c r="O39" s="419"/>
      <c r="P39" s="26"/>
      <c r="V39" s="26"/>
      <c r="W39" s="26"/>
      <c r="X39" s="26"/>
      <c r="Y39" s="26"/>
      <c r="Z39" s="60"/>
      <c r="AA39" s="26"/>
      <c r="AB39" s="22"/>
      <c r="AC39" s="419"/>
      <c r="AD39" s="26"/>
      <c r="AE39" s="26"/>
      <c r="AF39" s="26"/>
      <c r="AG39" s="26"/>
      <c r="AH39" s="60"/>
      <c r="AI39" s="26"/>
      <c r="AJ39" s="26"/>
      <c r="AK39" s="26"/>
      <c r="AL39" s="26"/>
      <c r="AM39" s="26"/>
      <c r="AN39" s="60"/>
      <c r="AO39" s="26"/>
      <c r="AP39" s="22"/>
      <c r="AQ39" s="419"/>
      <c r="AR39" s="26"/>
      <c r="AT39" s="364"/>
      <c r="AU39" s="364"/>
      <c r="AV39" s="60"/>
      <c r="AW39" s="26"/>
      <c r="AX39" s="26"/>
      <c r="AY39" s="26"/>
      <c r="AZ39" s="26"/>
      <c r="BA39" s="26"/>
      <c r="BB39" s="60"/>
      <c r="BC39" s="26"/>
      <c r="BD39" s="22"/>
    </row>
    <row r="40" spans="1:56" ht="15" customHeight="1" thickBot="1">
      <c r="A40" s="419"/>
      <c r="B40" s="25"/>
      <c r="C40" s="445" t="s">
        <v>500</v>
      </c>
      <c r="D40" s="446"/>
      <c r="E40" s="446"/>
      <c r="F40" s="447"/>
      <c r="G40" s="26"/>
      <c r="H40" s="26"/>
      <c r="I40" s="269" t="s">
        <v>487</v>
      </c>
      <c r="J40" s="458" t="s">
        <v>489</v>
      </c>
      <c r="K40" s="459"/>
      <c r="L40" s="270">
        <f>VLOOKUP(I40,'.'!$A:$E,5,0)*(1-'Discount Structure'!$H$22)</f>
        <v>235.87685000000002</v>
      </c>
      <c r="M40" s="25"/>
      <c r="N40" s="22"/>
      <c r="O40" s="419"/>
      <c r="P40" s="26"/>
      <c r="Q40" s="26"/>
      <c r="V40" s="26"/>
      <c r="W40" s="26"/>
      <c r="X40" s="26"/>
      <c r="Y40" s="26"/>
      <c r="Z40" s="60"/>
      <c r="AA40" s="26"/>
      <c r="AB40" s="22"/>
      <c r="AC40" s="419"/>
      <c r="AD40" s="26"/>
      <c r="AF40" s="364"/>
      <c r="AG40" s="364"/>
      <c r="AH40" s="60"/>
      <c r="AI40" s="26"/>
      <c r="AJ40" s="26"/>
      <c r="AK40" s="26"/>
      <c r="AL40" s="26"/>
      <c r="AM40" s="26"/>
      <c r="AN40" s="60"/>
      <c r="AO40" s="26"/>
      <c r="AP40" s="22"/>
      <c r="AQ40" s="419"/>
      <c r="AR40" s="26"/>
      <c r="AS40" s="26"/>
      <c r="AT40" s="26"/>
      <c r="AU40" s="26"/>
      <c r="AV40" s="60"/>
      <c r="AW40" s="26"/>
      <c r="AX40" s="26"/>
      <c r="AY40" s="26"/>
      <c r="AZ40" s="26"/>
      <c r="BA40" s="26"/>
      <c r="BB40" s="60"/>
      <c r="BC40" s="26"/>
      <c r="BD40" s="22"/>
    </row>
    <row r="41" spans="1:56" ht="15" customHeight="1" thickBot="1">
      <c r="A41" s="419"/>
      <c r="B41" s="25"/>
      <c r="C41" s="28" t="s">
        <v>412</v>
      </c>
      <c r="D41" s="426" t="s">
        <v>413</v>
      </c>
      <c r="E41" s="427"/>
      <c r="F41" s="48" t="s">
        <v>414</v>
      </c>
      <c r="G41" s="26"/>
      <c r="H41" s="26"/>
      <c r="I41" s="273" t="s">
        <v>286</v>
      </c>
      <c r="J41" s="458" t="s">
        <v>490</v>
      </c>
      <c r="K41" s="459"/>
      <c r="L41" s="270">
        <f>VLOOKUP(I41,'.'!$A:$E,5,0)*(1-'Discount Structure'!$H$22)</f>
        <v>10.927950000000001</v>
      </c>
      <c r="M41" s="25"/>
      <c r="N41" s="22"/>
      <c r="O41" s="419"/>
      <c r="P41" s="26"/>
      <c r="V41" s="26"/>
      <c r="W41" s="26"/>
      <c r="X41" s="26"/>
      <c r="Y41" s="26"/>
      <c r="Z41" s="60"/>
      <c r="AA41" s="26"/>
      <c r="AB41" s="22"/>
      <c r="AC41" s="419"/>
      <c r="AD41" s="26"/>
      <c r="AF41" s="364"/>
      <c r="AG41" s="364"/>
      <c r="AH41" s="60"/>
      <c r="AI41" s="26"/>
      <c r="AJ41" s="26"/>
      <c r="AK41" s="26"/>
      <c r="AL41" s="26"/>
      <c r="AM41" s="26"/>
      <c r="AN41" s="60"/>
      <c r="AO41" s="26"/>
      <c r="AP41" s="22"/>
      <c r="AQ41" s="419"/>
      <c r="AR41" s="26"/>
      <c r="AT41" s="364"/>
      <c r="AU41" s="364"/>
      <c r="AV41" s="60"/>
      <c r="AW41" s="26"/>
      <c r="AX41" s="26"/>
      <c r="AY41" s="26"/>
      <c r="AZ41" s="26"/>
      <c r="BA41" s="26"/>
      <c r="BB41" s="60"/>
      <c r="BC41" s="26"/>
      <c r="BD41" s="22"/>
    </row>
    <row r="42" spans="1:56" ht="15" customHeight="1">
      <c r="A42" s="419"/>
      <c r="B42" s="25"/>
      <c r="C42" s="29" t="s">
        <v>558</v>
      </c>
      <c r="D42" s="441" t="s">
        <v>560</v>
      </c>
      <c r="E42" s="442"/>
      <c r="F42" s="56">
        <f>VLOOKUP(C42,'.'!$A:$E,5,0)*(1-'Discount Structure'!$H$22)</f>
        <v>12.901900000000001</v>
      </c>
      <c r="G42" s="26"/>
      <c r="H42" s="26"/>
      <c r="I42" s="273" t="s">
        <v>285</v>
      </c>
      <c r="J42" s="458" t="s">
        <v>287</v>
      </c>
      <c r="K42" s="459"/>
      <c r="L42" s="270">
        <f>VLOOKUP(I42,'.'!$A:$E,5,0)*(1-'Discount Structure'!$H$22)</f>
        <v>12.454200000000002</v>
      </c>
      <c r="M42" s="25"/>
      <c r="N42" s="22"/>
      <c r="O42" s="419"/>
      <c r="P42" s="26"/>
      <c r="R42" s="364"/>
      <c r="S42" s="364"/>
      <c r="T42" s="60"/>
      <c r="U42" s="26"/>
      <c r="V42" s="26"/>
      <c r="W42" s="26"/>
      <c r="X42" s="26"/>
      <c r="Y42" s="26"/>
      <c r="Z42" s="60"/>
      <c r="AA42" s="26"/>
      <c r="AB42" s="22"/>
      <c r="AC42" s="419"/>
      <c r="AD42" s="26"/>
      <c r="AF42" s="364"/>
      <c r="AG42" s="364"/>
      <c r="AH42" s="60"/>
      <c r="AI42" s="26"/>
      <c r="AJ42" s="26"/>
      <c r="AK42" s="26"/>
      <c r="AL42" s="26"/>
      <c r="AM42" s="26"/>
      <c r="AN42" s="60"/>
      <c r="AO42" s="26"/>
      <c r="AP42" s="22"/>
      <c r="AQ42" s="419"/>
      <c r="AR42" s="26"/>
      <c r="AT42" s="364"/>
      <c r="AU42" s="364"/>
      <c r="AV42" s="60"/>
      <c r="AW42" s="26"/>
      <c r="AX42" s="26"/>
      <c r="AY42" s="26"/>
      <c r="AZ42" s="26"/>
      <c r="BA42" s="26"/>
      <c r="BB42" s="60"/>
      <c r="BC42" s="26"/>
      <c r="BD42" s="22"/>
    </row>
    <row r="43" spans="1:56" ht="15" customHeight="1" thickBot="1">
      <c r="A43" s="419"/>
      <c r="B43" s="25"/>
      <c r="C43" s="29" t="s">
        <v>559</v>
      </c>
      <c r="D43" s="441" t="s">
        <v>561</v>
      </c>
      <c r="E43" s="442"/>
      <c r="F43" s="56">
        <f>VLOOKUP(C43,'.'!$A:$E,5,0)*(1-'Discount Structure'!$H$22)</f>
        <v>9.3813500000000012</v>
      </c>
      <c r="G43" s="26"/>
      <c r="H43" s="26"/>
      <c r="I43" s="274" t="s">
        <v>476</v>
      </c>
      <c r="J43" s="456" t="s">
        <v>491</v>
      </c>
      <c r="K43" s="457"/>
      <c r="L43" s="275">
        <f>VLOOKUP(I43,'.'!$A:$E,5,0)*(1-'Discount Structure'!$H$22)</f>
        <v>23.758625000000002</v>
      </c>
      <c r="M43" s="25"/>
      <c r="N43" s="22"/>
      <c r="O43" s="419"/>
      <c r="P43" s="26"/>
      <c r="R43" s="364"/>
      <c r="S43" s="364"/>
      <c r="T43" s="60"/>
      <c r="U43" s="26"/>
      <c r="V43" s="26"/>
      <c r="W43" s="26"/>
      <c r="X43" s="26"/>
      <c r="Y43" s="26"/>
      <c r="Z43" s="60"/>
      <c r="AA43" s="26"/>
      <c r="AB43" s="22"/>
      <c r="AC43" s="419"/>
      <c r="AD43" s="26"/>
      <c r="AF43" s="364"/>
      <c r="AG43" s="364"/>
      <c r="AH43" s="54"/>
      <c r="AI43" s="26"/>
      <c r="AJ43" s="26"/>
      <c r="AK43" s="26"/>
      <c r="AL43" s="26"/>
      <c r="AM43" s="26"/>
      <c r="AN43" s="60"/>
      <c r="AO43" s="26"/>
      <c r="AP43" s="22"/>
      <c r="AQ43" s="419"/>
      <c r="AR43" s="26"/>
      <c r="AT43" s="364"/>
      <c r="AU43" s="364"/>
      <c r="AV43" s="60"/>
      <c r="AW43" s="26"/>
      <c r="AX43" s="26"/>
      <c r="AY43" s="26"/>
      <c r="AZ43" s="26"/>
      <c r="BA43" s="26"/>
      <c r="BB43" s="60"/>
      <c r="BC43" s="26"/>
      <c r="BD43" s="22"/>
    </row>
    <row r="44" spans="1:56" ht="15" customHeight="1">
      <c r="A44" s="419"/>
      <c r="B44" s="25"/>
      <c r="C44" s="29" t="s">
        <v>345</v>
      </c>
      <c r="D44" s="441" t="s">
        <v>492</v>
      </c>
      <c r="E44" s="442"/>
      <c r="F44" s="56">
        <f>VLOOKUP(C44,'.'!$A:$E,5,0)*(1-'Discount Structure'!$H$22)</f>
        <v>20.319475000000001</v>
      </c>
      <c r="G44" s="26"/>
      <c r="H44" s="26"/>
      <c r="M44" s="25"/>
      <c r="N44" s="22"/>
      <c r="O44" s="419"/>
      <c r="P44" s="25"/>
      <c r="R44" s="364"/>
      <c r="S44" s="364"/>
      <c r="T44" s="54"/>
      <c r="U44" s="25"/>
      <c r="V44" s="25"/>
      <c r="W44" s="25"/>
      <c r="X44" s="25"/>
      <c r="Y44" s="25"/>
      <c r="Z44" s="54"/>
      <c r="AA44" s="25"/>
      <c r="AB44" s="22"/>
      <c r="AC44" s="419"/>
      <c r="AD44" s="25"/>
      <c r="AF44" s="364"/>
      <c r="AG44" s="364"/>
      <c r="AH44" s="54"/>
      <c r="AI44" s="25"/>
      <c r="AJ44" s="25"/>
      <c r="AK44" s="25"/>
      <c r="AL44" s="25"/>
      <c r="AM44" s="25"/>
      <c r="AN44" s="54"/>
      <c r="AO44" s="25"/>
      <c r="AP44" s="22"/>
      <c r="AQ44" s="419"/>
      <c r="AR44" s="25"/>
      <c r="AT44" s="364"/>
      <c r="AU44" s="364"/>
      <c r="AV44" s="54"/>
      <c r="AW44" s="25"/>
      <c r="AX44" s="25"/>
      <c r="AY44" s="25"/>
      <c r="AZ44" s="25"/>
      <c r="BA44" s="25"/>
      <c r="BB44" s="54"/>
      <c r="BC44" s="25"/>
      <c r="BD44" s="22"/>
    </row>
    <row r="45" spans="1:56" ht="15" customHeight="1">
      <c r="A45" s="419"/>
      <c r="B45" s="25"/>
      <c r="C45" s="29" t="s">
        <v>346</v>
      </c>
      <c r="D45" s="441" t="s">
        <v>493</v>
      </c>
      <c r="E45" s="442"/>
      <c r="F45" s="56">
        <f>VLOOKUP(C45,'.'!$A:$E,5,0)*(1-'Discount Structure'!$H$22)</f>
        <v>20.533150000000003</v>
      </c>
      <c r="G45" s="26"/>
      <c r="H45" s="26"/>
      <c r="M45" s="25"/>
      <c r="N45" s="22"/>
      <c r="O45" s="419"/>
      <c r="P45" s="25"/>
      <c r="R45" s="364"/>
      <c r="S45" s="364"/>
      <c r="T45" s="54"/>
      <c r="U45" s="25"/>
      <c r="V45" s="25"/>
      <c r="W45" s="25"/>
      <c r="X45" s="25"/>
      <c r="Y45" s="25"/>
      <c r="Z45" s="54"/>
      <c r="AA45" s="25"/>
      <c r="AB45" s="22"/>
      <c r="AC45" s="419"/>
      <c r="AD45" s="25"/>
      <c r="AF45" s="364"/>
      <c r="AG45" s="364"/>
      <c r="AH45" s="54"/>
      <c r="AI45" s="25"/>
      <c r="AJ45" s="25"/>
      <c r="AK45" s="25"/>
      <c r="AL45" s="25"/>
      <c r="AM45" s="25"/>
      <c r="AN45" s="54"/>
      <c r="AO45" s="25"/>
      <c r="AP45" s="22"/>
      <c r="AQ45" s="419"/>
      <c r="AR45" s="25"/>
      <c r="AT45" s="364"/>
      <c r="AU45" s="364"/>
      <c r="AV45" s="54"/>
      <c r="AW45" s="25"/>
      <c r="AX45" s="25"/>
      <c r="AY45" s="25"/>
      <c r="AZ45" s="25"/>
      <c r="BA45" s="25"/>
      <c r="BB45" s="54"/>
      <c r="BC45" s="25"/>
      <c r="BD45" s="22"/>
    </row>
    <row r="46" spans="1:56" ht="15" customHeight="1" thickBot="1">
      <c r="A46" s="419"/>
      <c r="B46" s="25"/>
      <c r="C46" s="30" t="s">
        <v>55</v>
      </c>
      <c r="D46" s="443" t="s">
        <v>494</v>
      </c>
      <c r="E46" s="444"/>
      <c r="F46" s="57">
        <f>VLOOKUP(C46,'.'!$A:$E,5,0)*(1-'Discount Structure'!$H$22)</f>
        <v>20.929975000000002</v>
      </c>
      <c r="G46" s="26"/>
      <c r="H46" s="26"/>
      <c r="I46" s="26"/>
      <c r="J46" s="25"/>
      <c r="K46" s="25"/>
      <c r="L46" s="54"/>
      <c r="M46" s="25"/>
      <c r="N46" s="22"/>
      <c r="O46" s="419"/>
      <c r="P46" s="25"/>
      <c r="R46" s="364"/>
      <c r="S46" s="364"/>
      <c r="T46" s="54"/>
      <c r="U46" s="25"/>
      <c r="V46" s="25"/>
      <c r="W46" s="25"/>
      <c r="X46" s="25"/>
      <c r="Y46" s="25"/>
      <c r="Z46" s="54"/>
      <c r="AA46" s="25"/>
      <c r="AB46" s="22"/>
      <c r="AC46" s="419"/>
      <c r="AD46" s="25"/>
      <c r="AE46" s="182"/>
      <c r="AF46" s="182"/>
      <c r="AG46" s="182"/>
      <c r="AH46" s="182"/>
      <c r="AI46" s="25"/>
      <c r="AJ46" s="25"/>
      <c r="AK46" s="25"/>
      <c r="AL46" s="25"/>
      <c r="AM46" s="25"/>
      <c r="AN46" s="54"/>
      <c r="AO46" s="25"/>
      <c r="AP46" s="22"/>
      <c r="AQ46" s="419"/>
      <c r="AR46" s="25"/>
      <c r="AT46" s="364"/>
      <c r="AU46" s="364"/>
      <c r="AV46" s="54"/>
      <c r="AW46" s="25"/>
      <c r="AX46" s="25"/>
      <c r="AY46" s="25"/>
      <c r="AZ46" s="25"/>
      <c r="BA46" s="25"/>
      <c r="BB46" s="54"/>
      <c r="BC46" s="25"/>
      <c r="BD46" s="22"/>
    </row>
    <row r="47" spans="1:56" ht="15" customHeight="1">
      <c r="A47" s="419"/>
      <c r="B47" s="455"/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22"/>
      <c r="O47" s="419"/>
      <c r="P47" s="452"/>
      <c r="Q47" s="452"/>
      <c r="R47" s="452"/>
      <c r="S47" s="452"/>
      <c r="T47" s="452"/>
      <c r="U47" s="452"/>
      <c r="V47" s="452"/>
      <c r="W47" s="452"/>
      <c r="X47" s="452"/>
      <c r="Y47" s="452"/>
      <c r="Z47" s="452"/>
      <c r="AA47" s="452"/>
      <c r="AB47" s="22"/>
      <c r="AC47" s="419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22"/>
      <c r="AQ47" s="419"/>
      <c r="AR47" s="452"/>
      <c r="AS47" s="452"/>
      <c r="AT47" s="452"/>
      <c r="AU47" s="452"/>
      <c r="AV47" s="452"/>
      <c r="AW47" s="452"/>
      <c r="AX47" s="452"/>
      <c r="AY47" s="452"/>
      <c r="AZ47" s="452"/>
      <c r="BA47" s="452"/>
      <c r="BB47" s="452"/>
      <c r="BC47" s="452"/>
      <c r="BD47" s="22"/>
    </row>
    <row r="48" spans="1:56" ht="15" customHeight="1">
      <c r="A48" s="419"/>
      <c r="B48" s="455"/>
      <c r="C48" s="455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22"/>
      <c r="O48" s="419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22"/>
      <c r="AC48" s="419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22"/>
      <c r="AQ48" s="419"/>
      <c r="AR48" s="452"/>
      <c r="AS48" s="452"/>
      <c r="AT48" s="452"/>
      <c r="AU48" s="452"/>
      <c r="AV48" s="452"/>
      <c r="AW48" s="452"/>
      <c r="AX48" s="452"/>
      <c r="AY48" s="452"/>
      <c r="AZ48" s="452"/>
      <c r="BA48" s="452"/>
      <c r="BB48" s="452"/>
      <c r="BC48" s="452"/>
      <c r="BD48" s="22"/>
    </row>
    <row r="49" spans="1:56" ht="15" customHeight="1">
      <c r="A49" s="419"/>
      <c r="B49" s="453" t="str">
        <f>'Discount Structure'!$A$50</f>
        <v>GST EXCLUSIVE - REVISION 01/11/2024</v>
      </c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22"/>
      <c r="O49" s="419"/>
      <c r="P49" s="454" t="str">
        <f>'Discount Structure'!$A$50</f>
        <v>GST EXCLUSIVE - REVISION 01/11/2024</v>
      </c>
      <c r="Q49" s="454"/>
      <c r="R49" s="454"/>
      <c r="S49" s="454"/>
      <c r="T49" s="454"/>
      <c r="U49" s="454"/>
      <c r="V49" s="454"/>
      <c r="W49" s="454"/>
      <c r="X49" s="454"/>
      <c r="Y49" s="454"/>
      <c r="Z49" s="454"/>
      <c r="AA49" s="454"/>
      <c r="AB49" s="22"/>
      <c r="AC49" s="419"/>
      <c r="AD49" s="454" t="str">
        <f>'Discount Structure'!$A$50</f>
        <v>GST EXCLUSIVE - REVISION 01/11/2024</v>
      </c>
      <c r="AE49" s="454"/>
      <c r="AF49" s="454"/>
      <c r="AG49" s="454"/>
      <c r="AH49" s="454"/>
      <c r="AI49" s="454"/>
      <c r="AJ49" s="454"/>
      <c r="AK49" s="454"/>
      <c r="AL49" s="454"/>
      <c r="AM49" s="454"/>
      <c r="AN49" s="454"/>
      <c r="AO49" s="454"/>
      <c r="AP49" s="22"/>
      <c r="AQ49" s="419"/>
      <c r="AR49" s="454" t="str">
        <f>'Discount Structure'!$A$50</f>
        <v>GST EXCLUSIVE - REVISION 01/11/2024</v>
      </c>
      <c r="AS49" s="454"/>
      <c r="AT49" s="454"/>
      <c r="AU49" s="454"/>
      <c r="AV49" s="454"/>
      <c r="AW49" s="454"/>
      <c r="AX49" s="454"/>
      <c r="AY49" s="454"/>
      <c r="AZ49" s="454"/>
      <c r="BA49" s="454"/>
      <c r="BB49" s="454"/>
      <c r="BC49" s="454"/>
      <c r="BD49" s="22"/>
    </row>
    <row r="50" spans="1:56" ht="12" customHeight="1">
      <c r="A50" s="419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49"/>
      <c r="M50" s="23"/>
      <c r="N50" s="21"/>
      <c r="O50" s="419"/>
      <c r="P50" s="23"/>
      <c r="Q50" s="419"/>
      <c r="R50" s="419"/>
      <c r="S50" s="419"/>
      <c r="T50" s="419"/>
      <c r="U50" s="419"/>
      <c r="V50" s="419"/>
      <c r="W50" s="419"/>
      <c r="X50" s="419"/>
      <c r="Y50" s="419"/>
      <c r="Z50" s="58"/>
      <c r="AA50" s="23"/>
      <c r="AB50" s="21"/>
      <c r="AC50" s="419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58"/>
      <c r="AO50" s="23"/>
      <c r="AP50" s="21"/>
      <c r="AQ50" s="419"/>
      <c r="AR50" s="23"/>
      <c r="AS50" s="419"/>
      <c r="AT50" s="419"/>
      <c r="AU50" s="419"/>
      <c r="AV50" s="419"/>
      <c r="AW50" s="419"/>
      <c r="AX50" s="419"/>
      <c r="AY50" s="419"/>
      <c r="AZ50" s="419"/>
      <c r="BA50" s="419"/>
      <c r="BB50" s="58"/>
      <c r="BC50" s="23"/>
      <c r="BD50" s="21"/>
    </row>
  </sheetData>
  <sheetProtection algorithmName="SHA-512" hashValue="oHXAV0hQP5kbeL4AuIAQ3d5M5phpkaNtCLkPKic4DU3mKFWMC+SN9rPNlYMhRGiIei3qGCRdL+53QhyCnxvopg==" saltValue="oy58hPy5ddlIKDUEvA0JPA==" spinCount="100000" sheet="1" objects="1" scenarios="1"/>
  <mergeCells count="179">
    <mergeCell ref="AS50:BA50"/>
    <mergeCell ref="AS15:AV15"/>
    <mergeCell ref="AT16:AU16"/>
    <mergeCell ref="AT46:AU46"/>
    <mergeCell ref="AT39:AU39"/>
    <mergeCell ref="AD49:AO49"/>
    <mergeCell ref="AL20:AM20"/>
    <mergeCell ref="AT45:AU45"/>
    <mergeCell ref="AR49:BC49"/>
    <mergeCell ref="AF28:AG28"/>
    <mergeCell ref="AF27:AG27"/>
    <mergeCell ref="AF26:AG26"/>
    <mergeCell ref="AE23:AH23"/>
    <mergeCell ref="AF24:AG24"/>
    <mergeCell ref="AF25:AG25"/>
    <mergeCell ref="AL15:AM15"/>
    <mergeCell ref="AE17:AH17"/>
    <mergeCell ref="AF18:AG18"/>
    <mergeCell ref="AF38:AG38"/>
    <mergeCell ref="AE1:AM1"/>
    <mergeCell ref="AD4:AO4"/>
    <mergeCell ref="Q14:T14"/>
    <mergeCell ref="X7:Y7"/>
    <mergeCell ref="R8:S8"/>
    <mergeCell ref="X8:Y8"/>
    <mergeCell ref="Q6:T6"/>
    <mergeCell ref="W6:Z6"/>
    <mergeCell ref="AF42:AG42"/>
    <mergeCell ref="AF15:AG15"/>
    <mergeCell ref="AE11:AH11"/>
    <mergeCell ref="AF12:AG12"/>
    <mergeCell ref="AF13:AG13"/>
    <mergeCell ref="AF14:AG14"/>
    <mergeCell ref="AK11:AN11"/>
    <mergeCell ref="AF19:AG19"/>
    <mergeCell ref="AF20:AG20"/>
    <mergeCell ref="AF40:AG40"/>
    <mergeCell ref="AF37:AG37"/>
    <mergeCell ref="AL19:AM19"/>
    <mergeCell ref="AK17:AN17"/>
    <mergeCell ref="AL18:AM18"/>
    <mergeCell ref="R7:S7"/>
    <mergeCell ref="R18:S18"/>
    <mergeCell ref="Q50:Y50"/>
    <mergeCell ref="J35:K35"/>
    <mergeCell ref="S32:T32"/>
    <mergeCell ref="S33:T33"/>
    <mergeCell ref="J41:K41"/>
    <mergeCell ref="J42:K42"/>
    <mergeCell ref="R45:S45"/>
    <mergeCell ref="D27:E27"/>
    <mergeCell ref="D32:E32"/>
    <mergeCell ref="D28:E28"/>
    <mergeCell ref="D31:E31"/>
    <mergeCell ref="C30:F30"/>
    <mergeCell ref="D29:E29"/>
    <mergeCell ref="D45:E45"/>
    <mergeCell ref="P47:AA48"/>
    <mergeCell ref="J31:K31"/>
    <mergeCell ref="J39:K39"/>
    <mergeCell ref="R44:S44"/>
    <mergeCell ref="R43:S43"/>
    <mergeCell ref="J40:K40"/>
    <mergeCell ref="C40:F40"/>
    <mergeCell ref="J38:K38"/>
    <mergeCell ref="J37:K37"/>
    <mergeCell ref="J36:K36"/>
    <mergeCell ref="AZ8:BA8"/>
    <mergeCell ref="B47:M48"/>
    <mergeCell ref="D37:E37"/>
    <mergeCell ref="D38:E38"/>
    <mergeCell ref="D41:E41"/>
    <mergeCell ref="X15:Y15"/>
    <mergeCell ref="R16:S16"/>
    <mergeCell ref="R15:S15"/>
    <mergeCell ref="D22:E22"/>
    <mergeCell ref="AF45:AG45"/>
    <mergeCell ref="AF43:AG43"/>
    <mergeCell ref="AF44:AG44"/>
    <mergeCell ref="AT44:AU44"/>
    <mergeCell ref="J43:K43"/>
    <mergeCell ref="D33:E33"/>
    <mergeCell ref="D34:E34"/>
    <mergeCell ref="D42:E42"/>
    <mergeCell ref="D43:E43"/>
    <mergeCell ref="R46:S46"/>
    <mergeCell ref="AL12:AM12"/>
    <mergeCell ref="R42:S42"/>
    <mergeCell ref="W14:Z14"/>
    <mergeCell ref="AF41:AG41"/>
    <mergeCell ref="X16:Y16"/>
    <mergeCell ref="AL13:AM13"/>
    <mergeCell ref="AL14:AM14"/>
    <mergeCell ref="AT17:AU17"/>
    <mergeCell ref="AT38:AU38"/>
    <mergeCell ref="AT19:AU19"/>
    <mergeCell ref="AT18:AU18"/>
    <mergeCell ref="AT20:AU20"/>
    <mergeCell ref="J34:K34"/>
    <mergeCell ref="J33:K33"/>
    <mergeCell ref="J32:K32"/>
    <mergeCell ref="AT13:AU13"/>
    <mergeCell ref="J30:K30"/>
    <mergeCell ref="J26:K26"/>
    <mergeCell ref="J23:K23"/>
    <mergeCell ref="AC1:AC50"/>
    <mergeCell ref="AR47:BC48"/>
    <mergeCell ref="B49:M49"/>
    <mergeCell ref="P49:AA49"/>
    <mergeCell ref="O1:O50"/>
    <mergeCell ref="D46:E46"/>
    <mergeCell ref="R17:S17"/>
    <mergeCell ref="D10:E10"/>
    <mergeCell ref="D11:E11"/>
    <mergeCell ref="R11:S11"/>
    <mergeCell ref="R12:S12"/>
    <mergeCell ref="J22:K22"/>
    <mergeCell ref="J21:K21"/>
    <mergeCell ref="J27:K27"/>
    <mergeCell ref="I29:L29"/>
    <mergeCell ref="C8:F8"/>
    <mergeCell ref="I8:L8"/>
    <mergeCell ref="C19:F19"/>
    <mergeCell ref="I19:L19"/>
    <mergeCell ref="J16:K16"/>
    <mergeCell ref="J11:K11"/>
    <mergeCell ref="J13:K13"/>
    <mergeCell ref="J9:K9"/>
    <mergeCell ref="J10:K10"/>
    <mergeCell ref="D17:E17"/>
    <mergeCell ref="J12:K12"/>
    <mergeCell ref="J14:K14"/>
    <mergeCell ref="D15:E15"/>
    <mergeCell ref="D16:E16"/>
    <mergeCell ref="J17:K17"/>
    <mergeCell ref="AS1:BA1"/>
    <mergeCell ref="AR4:BC4"/>
    <mergeCell ref="AS6:AV6"/>
    <mergeCell ref="AZ9:BA9"/>
    <mergeCell ref="AT10:AU10"/>
    <mergeCell ref="AT8:AU8"/>
    <mergeCell ref="AZ10:BA10"/>
    <mergeCell ref="R9:S9"/>
    <mergeCell ref="X9:Y9"/>
    <mergeCell ref="R10:S10"/>
    <mergeCell ref="X10:Y10"/>
    <mergeCell ref="Q1:Y1"/>
    <mergeCell ref="P4:AA4"/>
    <mergeCell ref="AY6:BB6"/>
    <mergeCell ref="AT7:AU7"/>
    <mergeCell ref="AZ7:BA7"/>
    <mergeCell ref="AQ1:AQ50"/>
    <mergeCell ref="AT41:AU41"/>
    <mergeCell ref="AT42:AU42"/>
    <mergeCell ref="AT9:AU9"/>
    <mergeCell ref="AT43:AU43"/>
    <mergeCell ref="AT11:AU11"/>
    <mergeCell ref="AT12:AU12"/>
    <mergeCell ref="AZ11:BA11"/>
    <mergeCell ref="A1:A50"/>
    <mergeCell ref="C1:K1"/>
    <mergeCell ref="B4:M4"/>
    <mergeCell ref="D12:E12"/>
    <mergeCell ref="D13:E13"/>
    <mergeCell ref="D14:E14"/>
    <mergeCell ref="D44:E44"/>
    <mergeCell ref="D26:E26"/>
    <mergeCell ref="J25:K25"/>
    <mergeCell ref="D36:E36"/>
    <mergeCell ref="D21:E21"/>
    <mergeCell ref="D25:E25"/>
    <mergeCell ref="D24:E24"/>
    <mergeCell ref="D23:E23"/>
    <mergeCell ref="J24:K24"/>
    <mergeCell ref="D35:E35"/>
    <mergeCell ref="D20:E20"/>
    <mergeCell ref="J20:K20"/>
    <mergeCell ref="D9:E9"/>
    <mergeCell ref="J15:K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rowBreaks count="1" manualBreakCount="1">
    <brk id="50" max="16383" man="1"/>
  </rowBreaks>
  <colBreaks count="3" manualBreakCount="3">
    <brk id="14" max="1048575" man="1"/>
    <brk id="28" max="1048575" man="1"/>
    <brk id="42" max="4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AC55"/>
  <sheetViews>
    <sheetView showGridLines="0" zoomScaleNormal="100" zoomScalePageLayoutView="75" workbookViewId="0">
      <selection activeCell="C14" sqref="C14:F14"/>
    </sheetView>
  </sheetViews>
  <sheetFormatPr defaultColWidth="9.109375" defaultRowHeight="10.199999999999999"/>
  <cols>
    <col min="1" max="1" width="2" style="195" customWidth="1"/>
    <col min="2" max="2" width="3.109375" style="195" customWidth="1"/>
    <col min="3" max="3" width="11.88671875" style="195" bestFit="1" customWidth="1"/>
    <col min="4" max="4" width="9.109375" style="195"/>
    <col min="5" max="5" width="17.88671875" style="195" customWidth="1"/>
    <col min="6" max="6" width="7.109375" style="201" customWidth="1"/>
    <col min="7" max="7" width="1.33203125" style="195" customWidth="1"/>
    <col min="8" max="8" width="3.44140625" style="195" customWidth="1"/>
    <col min="9" max="9" width="11.88671875" style="195" bestFit="1" customWidth="1"/>
    <col min="10" max="11" width="9.109375" style="195"/>
    <col min="12" max="12" width="7.109375" style="201" customWidth="1"/>
    <col min="13" max="13" width="3.33203125" style="195" customWidth="1"/>
    <col min="14" max="15" width="2" style="195" customWidth="1"/>
    <col min="16" max="16" width="3.109375" style="195" customWidth="1"/>
    <col min="17" max="17" width="8.5546875" style="195" customWidth="1"/>
    <col min="18" max="19" width="9.109375" style="195"/>
    <col min="20" max="20" width="7.109375" style="201" customWidth="1"/>
    <col min="21" max="22" width="3.44140625" style="195" customWidth="1"/>
    <col min="23" max="23" width="9.88671875" style="195" customWidth="1"/>
    <col min="24" max="25" width="9.109375" style="195"/>
    <col min="26" max="26" width="7.109375" style="201" customWidth="1"/>
    <col min="27" max="27" width="3.33203125" style="195" customWidth="1"/>
    <col min="28" max="29" width="2" style="195" customWidth="1"/>
    <col min="30" max="16384" width="9.109375" style="195"/>
  </cols>
  <sheetData>
    <row r="1" spans="1:29" ht="12" customHeight="1">
      <c r="A1" s="362"/>
      <c r="B1" s="205"/>
      <c r="C1" s="362"/>
      <c r="D1" s="362"/>
      <c r="E1" s="362"/>
      <c r="F1" s="362"/>
      <c r="G1" s="362"/>
      <c r="H1" s="362"/>
      <c r="I1" s="362"/>
      <c r="J1" s="362"/>
      <c r="K1" s="362"/>
      <c r="L1" s="206"/>
      <c r="M1" s="205"/>
      <c r="N1" s="207"/>
      <c r="O1" s="362"/>
      <c r="P1" s="205"/>
      <c r="Q1" s="362"/>
      <c r="R1" s="362"/>
      <c r="S1" s="362"/>
      <c r="T1" s="362"/>
      <c r="U1" s="362"/>
      <c r="V1" s="362"/>
      <c r="W1" s="362"/>
      <c r="X1" s="362"/>
      <c r="Y1" s="362"/>
      <c r="Z1" s="206"/>
      <c r="AA1" s="205"/>
      <c r="AB1" s="207"/>
      <c r="AC1" s="364"/>
    </row>
    <row r="2" spans="1:29">
      <c r="A2" s="362"/>
      <c r="N2" s="208"/>
      <c r="O2" s="362"/>
      <c r="AB2" s="208"/>
      <c r="AC2" s="364"/>
    </row>
    <row r="3" spans="1:29">
      <c r="A3" s="362"/>
      <c r="N3" s="208"/>
      <c r="O3" s="362"/>
      <c r="AB3" s="208"/>
      <c r="AC3" s="364"/>
    </row>
    <row r="4" spans="1:29">
      <c r="A4" s="362"/>
      <c r="B4" s="363" t="s">
        <v>1085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208"/>
      <c r="O4" s="362"/>
      <c r="P4" s="363" t="s">
        <v>1084</v>
      </c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208"/>
      <c r="AC4" s="364"/>
    </row>
    <row r="5" spans="1:29" ht="15" customHeight="1">
      <c r="A5" s="362"/>
      <c r="B5" s="131"/>
      <c r="C5" s="131"/>
      <c r="D5" s="131"/>
      <c r="E5" s="131"/>
      <c r="F5" s="188"/>
      <c r="G5" s="131"/>
      <c r="H5" s="131"/>
      <c r="I5" s="131"/>
      <c r="J5" s="131"/>
      <c r="K5" s="131"/>
      <c r="L5" s="188"/>
      <c r="M5" s="131"/>
      <c r="N5" s="208"/>
      <c r="O5" s="362"/>
      <c r="P5" s="131"/>
      <c r="Q5" s="131"/>
      <c r="R5" s="189"/>
      <c r="S5" s="131"/>
      <c r="T5" s="188"/>
      <c r="U5" s="131"/>
      <c r="V5" s="131"/>
      <c r="W5" s="131"/>
      <c r="X5" s="131"/>
      <c r="Y5" s="131"/>
      <c r="Z5" s="188"/>
      <c r="AA5" s="131"/>
      <c r="AB5" s="208"/>
      <c r="AC5" s="364"/>
    </row>
    <row r="6" spans="1:29" ht="15" customHeight="1">
      <c r="A6" s="362"/>
      <c r="B6" s="26"/>
      <c r="M6" s="26"/>
      <c r="N6" s="208"/>
      <c r="O6" s="362"/>
      <c r="P6" s="26"/>
      <c r="Q6" s="189"/>
      <c r="R6" s="189"/>
      <c r="S6" s="189"/>
      <c r="T6" s="202"/>
      <c r="U6" s="119"/>
      <c r="V6" s="119"/>
      <c r="W6" s="189"/>
      <c r="X6" s="189"/>
      <c r="Y6" s="189"/>
      <c r="Z6" s="202"/>
      <c r="AA6" s="26"/>
      <c r="AB6" s="208"/>
      <c r="AC6" s="364"/>
    </row>
    <row r="7" spans="1:29" ht="15" customHeight="1">
      <c r="A7" s="362"/>
      <c r="B7" s="26"/>
      <c r="M7" s="26"/>
      <c r="N7" s="208"/>
      <c r="O7" s="362"/>
      <c r="P7" s="26"/>
      <c r="Q7" s="385"/>
      <c r="R7" s="385"/>
      <c r="S7" s="385"/>
      <c r="T7" s="385"/>
      <c r="U7" s="26"/>
      <c r="V7" s="26"/>
      <c r="W7" s="385"/>
      <c r="X7" s="385"/>
      <c r="Y7" s="385"/>
      <c r="Z7" s="385"/>
      <c r="AA7" s="26"/>
      <c r="AB7" s="208"/>
      <c r="AC7" s="364"/>
    </row>
    <row r="8" spans="1:29" ht="15" customHeight="1">
      <c r="A8" s="362"/>
      <c r="B8" s="26"/>
      <c r="M8" s="26"/>
      <c r="N8" s="208"/>
      <c r="O8" s="362"/>
      <c r="P8" s="26"/>
      <c r="Q8" s="189"/>
      <c r="R8" s="385"/>
      <c r="S8" s="385"/>
      <c r="T8" s="202"/>
      <c r="U8" s="26"/>
      <c r="V8" s="26"/>
      <c r="W8" s="189"/>
      <c r="X8" s="385"/>
      <c r="Y8" s="385"/>
      <c r="Z8" s="202"/>
      <c r="AA8" s="26"/>
      <c r="AB8" s="208"/>
      <c r="AC8" s="364"/>
    </row>
    <row r="9" spans="1:29" ht="15" customHeight="1">
      <c r="A9" s="362"/>
      <c r="B9" s="26"/>
      <c r="M9" s="26"/>
      <c r="N9" s="208"/>
      <c r="O9" s="362"/>
      <c r="P9" s="26"/>
      <c r="Q9" s="26"/>
      <c r="R9" s="364"/>
      <c r="S9" s="364"/>
      <c r="T9" s="188"/>
      <c r="U9" s="26"/>
      <c r="V9" s="26"/>
      <c r="W9" s="26"/>
      <c r="X9" s="364"/>
      <c r="Y9" s="364"/>
      <c r="Z9" s="188"/>
      <c r="AA9" s="26"/>
      <c r="AB9" s="208"/>
      <c r="AC9" s="364"/>
    </row>
    <row r="10" spans="1:29" ht="15" customHeight="1">
      <c r="A10" s="362"/>
      <c r="B10" s="26"/>
      <c r="M10" s="26"/>
      <c r="N10" s="208"/>
      <c r="O10" s="362"/>
      <c r="P10" s="26"/>
      <c r="Q10" s="26"/>
      <c r="R10" s="364"/>
      <c r="S10" s="364"/>
      <c r="T10" s="188"/>
      <c r="U10" s="26"/>
      <c r="V10" s="26"/>
      <c r="W10" s="26"/>
      <c r="X10" s="364"/>
      <c r="Y10" s="364"/>
      <c r="Z10" s="188"/>
      <c r="AA10" s="26"/>
      <c r="AB10" s="208"/>
      <c r="AC10" s="364"/>
    </row>
    <row r="11" spans="1:29" ht="15" customHeight="1">
      <c r="A11" s="362"/>
      <c r="B11" s="26"/>
      <c r="M11" s="26"/>
      <c r="N11" s="208"/>
      <c r="O11" s="362"/>
      <c r="P11" s="26"/>
      <c r="Q11" s="119"/>
      <c r="R11" s="364"/>
      <c r="S11" s="364"/>
      <c r="T11" s="188"/>
      <c r="U11" s="26"/>
      <c r="V11" s="26"/>
      <c r="W11" s="119"/>
      <c r="X11" s="364"/>
      <c r="Y11" s="364"/>
      <c r="Z11" s="188"/>
      <c r="AA11" s="26"/>
      <c r="AB11" s="208"/>
      <c r="AC11" s="364"/>
    </row>
    <row r="12" spans="1:29" ht="15" customHeight="1">
      <c r="A12" s="362"/>
      <c r="B12" s="26"/>
      <c r="M12" s="26"/>
      <c r="N12" s="208"/>
      <c r="O12" s="362"/>
      <c r="P12" s="26"/>
      <c r="Q12" s="189"/>
      <c r="R12" s="189"/>
      <c r="S12" s="189"/>
      <c r="T12" s="202"/>
      <c r="U12" s="26"/>
      <c r="V12" s="26"/>
      <c r="W12" s="189"/>
      <c r="X12" s="189"/>
      <c r="Y12" s="189"/>
      <c r="Z12" s="202"/>
      <c r="AA12" s="26"/>
      <c r="AB12" s="208"/>
      <c r="AC12" s="364"/>
    </row>
    <row r="13" spans="1:29" ht="15" customHeight="1" thickBot="1">
      <c r="A13" s="362"/>
      <c r="B13" s="26"/>
      <c r="M13" s="26"/>
      <c r="N13" s="208"/>
      <c r="O13" s="362"/>
      <c r="P13" s="26"/>
      <c r="T13" s="195"/>
      <c r="Z13" s="195"/>
      <c r="AA13" s="26"/>
      <c r="AB13" s="208"/>
      <c r="AC13" s="364"/>
    </row>
    <row r="14" spans="1:29" ht="15" customHeight="1" thickBot="1">
      <c r="A14" s="362"/>
      <c r="B14" s="26"/>
      <c r="C14" s="367" t="s">
        <v>563</v>
      </c>
      <c r="D14" s="368"/>
      <c r="E14" s="368"/>
      <c r="F14" s="369"/>
      <c r="G14" s="119"/>
      <c r="H14" s="119"/>
      <c r="I14" s="367" t="s">
        <v>565</v>
      </c>
      <c r="J14" s="368"/>
      <c r="K14" s="368"/>
      <c r="L14" s="369"/>
      <c r="M14" s="26"/>
      <c r="N14" s="208"/>
      <c r="O14" s="362"/>
      <c r="P14" s="26"/>
      <c r="Q14" s="367" t="s">
        <v>567</v>
      </c>
      <c r="R14" s="368"/>
      <c r="S14" s="368"/>
      <c r="T14" s="369"/>
      <c r="U14" s="26"/>
      <c r="V14" s="26"/>
      <c r="W14" s="367" t="s">
        <v>568</v>
      </c>
      <c r="X14" s="368"/>
      <c r="Y14" s="368"/>
      <c r="Z14" s="369"/>
      <c r="AA14" s="26"/>
      <c r="AB14" s="208"/>
      <c r="AC14" s="364"/>
    </row>
    <row r="15" spans="1:29" ht="15" customHeight="1" thickBot="1">
      <c r="A15" s="362"/>
      <c r="B15" s="26"/>
      <c r="C15" s="199" t="s">
        <v>412</v>
      </c>
      <c r="D15" s="372" t="s">
        <v>413</v>
      </c>
      <c r="E15" s="373"/>
      <c r="F15" s="200" t="s">
        <v>414</v>
      </c>
      <c r="G15" s="26"/>
      <c r="H15" s="26"/>
      <c r="I15" s="199" t="s">
        <v>412</v>
      </c>
      <c r="J15" s="372" t="s">
        <v>413</v>
      </c>
      <c r="K15" s="373"/>
      <c r="L15" s="200" t="s">
        <v>414</v>
      </c>
      <c r="M15" s="26"/>
      <c r="N15" s="208"/>
      <c r="O15" s="362"/>
      <c r="P15" s="26"/>
      <c r="Q15" s="199" t="s">
        <v>412</v>
      </c>
      <c r="R15" s="372" t="s">
        <v>413</v>
      </c>
      <c r="S15" s="373"/>
      <c r="T15" s="200" t="s">
        <v>414</v>
      </c>
      <c r="U15" s="26"/>
      <c r="V15" s="26"/>
      <c r="W15" s="199" t="s">
        <v>412</v>
      </c>
      <c r="X15" s="372" t="s">
        <v>413</v>
      </c>
      <c r="Y15" s="373"/>
      <c r="Z15" s="200" t="s">
        <v>414</v>
      </c>
      <c r="AA15" s="26"/>
      <c r="AB15" s="208"/>
      <c r="AC15" s="364"/>
    </row>
    <row r="16" spans="1:29" ht="15" customHeight="1">
      <c r="A16" s="362"/>
      <c r="B16" s="26"/>
      <c r="C16" s="36" t="s">
        <v>171</v>
      </c>
      <c r="D16" s="460" t="s">
        <v>570</v>
      </c>
      <c r="E16" s="460"/>
      <c r="F16" s="192">
        <f>VLOOKUP(C16,'.'!$A:$E,5,0)*(1-'Discount Structure'!$H$34)</f>
        <v>501.32225</v>
      </c>
      <c r="G16" s="26"/>
      <c r="H16" s="26"/>
      <c r="I16" s="36" t="s">
        <v>149</v>
      </c>
      <c r="J16" s="460" t="s">
        <v>576</v>
      </c>
      <c r="K16" s="460"/>
      <c r="L16" s="192">
        <f>VLOOKUP(I16,'.'!$A:$E,5,0)*(1-'Discount Structure'!$H$34)</f>
        <v>117.572125</v>
      </c>
      <c r="M16" s="26"/>
      <c r="N16" s="208"/>
      <c r="O16" s="362"/>
      <c r="P16" s="26"/>
      <c r="Q16" s="36" t="s">
        <v>349</v>
      </c>
      <c r="R16" s="460" t="s">
        <v>570</v>
      </c>
      <c r="S16" s="460"/>
      <c r="T16" s="192">
        <f>VLOOKUP(Q16,'.'!$A:$E,5,0)*(1-'Discount Structure'!$H$34)</f>
        <v>540.68932500000005</v>
      </c>
      <c r="U16" s="26"/>
      <c r="V16" s="26"/>
      <c r="W16" s="36" t="s">
        <v>549</v>
      </c>
      <c r="X16" s="460" t="s">
        <v>570</v>
      </c>
      <c r="Y16" s="460"/>
      <c r="Z16" s="192">
        <f>VLOOKUP(W16,'.'!$A:$E,5,0)*(1-'Discount Structure'!$H$34)</f>
        <v>540.68932500000005</v>
      </c>
      <c r="AA16" s="26"/>
      <c r="AB16" s="208"/>
      <c r="AC16" s="364"/>
    </row>
    <row r="17" spans="1:29" ht="15" customHeight="1">
      <c r="A17" s="362"/>
      <c r="B17" s="26"/>
      <c r="C17" s="37" t="s">
        <v>128</v>
      </c>
      <c r="D17" s="364" t="s">
        <v>571</v>
      </c>
      <c r="E17" s="364"/>
      <c r="F17" s="192">
        <f>VLOOKUP(C17,'.'!$A:$E,5,0)*(1-'Discount Structure'!$H$34)</f>
        <v>334.24875000000003</v>
      </c>
      <c r="G17" s="26"/>
      <c r="H17" s="26"/>
      <c r="I17" s="37" t="s">
        <v>129</v>
      </c>
      <c r="J17" s="364" t="s">
        <v>577</v>
      </c>
      <c r="K17" s="364"/>
      <c r="L17" s="192">
        <f>VLOOKUP(I17,'.'!$A:$E,5,0)*(1-'Discount Structure'!$H$34)</f>
        <v>99.898150000000015</v>
      </c>
      <c r="M17" s="26"/>
      <c r="N17" s="208"/>
      <c r="O17" s="362"/>
      <c r="P17" s="26"/>
      <c r="Q17" s="37" t="s">
        <v>350</v>
      </c>
      <c r="R17" s="364" t="s">
        <v>571</v>
      </c>
      <c r="S17" s="364"/>
      <c r="T17" s="192">
        <f>VLOOKUP(Q17,'.'!$A:$E,5,0)*(1-'Discount Structure'!$H$34)</f>
        <v>373.53442500000006</v>
      </c>
      <c r="U17" s="26"/>
      <c r="V17" s="26"/>
      <c r="W17" s="37" t="s">
        <v>550</v>
      </c>
      <c r="X17" s="364" t="s">
        <v>571</v>
      </c>
      <c r="Y17" s="364"/>
      <c r="Z17" s="192">
        <f>VLOOKUP(W17,'.'!$A:$E,5,0)*(1-'Discount Structure'!$H$34)</f>
        <v>373.53442500000006</v>
      </c>
      <c r="AA17" s="26"/>
      <c r="AB17" s="208"/>
      <c r="AC17" s="364"/>
    </row>
    <row r="18" spans="1:29" ht="15" customHeight="1" thickBot="1">
      <c r="A18" s="362"/>
      <c r="B18" s="26"/>
      <c r="C18" s="37" t="s">
        <v>170</v>
      </c>
      <c r="D18" s="428" t="s">
        <v>572</v>
      </c>
      <c r="E18" s="429"/>
      <c r="F18" s="192">
        <f>VLOOKUP(C18,'.'!$A:$E,5,0)*(1-'Discount Structure'!$H$34)</f>
        <v>334.24875000000003</v>
      </c>
      <c r="G18" s="26"/>
      <c r="H18" s="26"/>
      <c r="I18" s="37" t="s">
        <v>146</v>
      </c>
      <c r="J18" s="428" t="s">
        <v>578</v>
      </c>
      <c r="K18" s="429"/>
      <c r="L18" s="192">
        <f>VLOOKUP(I18,'.'!$A:$E,5,0)*(1-'Discount Structure'!$H$34)</f>
        <v>99.898150000000015</v>
      </c>
      <c r="M18" s="26"/>
      <c r="N18" s="208"/>
      <c r="O18" s="362"/>
      <c r="P18" s="26"/>
      <c r="Q18" s="38" t="s">
        <v>351</v>
      </c>
      <c r="R18" s="462" t="s">
        <v>572</v>
      </c>
      <c r="S18" s="462"/>
      <c r="T18" s="147">
        <f>VLOOKUP(Q18,'.'!$A:$E,5,0)*(1-'Discount Structure'!$H$34)</f>
        <v>373.53442500000006</v>
      </c>
      <c r="U18" s="26"/>
      <c r="V18" s="26"/>
      <c r="W18" s="38" t="s">
        <v>551</v>
      </c>
      <c r="X18" s="462" t="s">
        <v>572</v>
      </c>
      <c r="Y18" s="462"/>
      <c r="Z18" s="147">
        <f>VLOOKUP(W18,'.'!$A:$E,5,0)*(1-'Discount Structure'!$H$34)</f>
        <v>373.53442500000006</v>
      </c>
      <c r="AA18" s="26"/>
      <c r="AB18" s="208"/>
      <c r="AC18" s="364"/>
    </row>
    <row r="19" spans="1:29" ht="15" customHeight="1" thickBot="1">
      <c r="A19" s="362"/>
      <c r="B19" s="26"/>
      <c r="C19" s="37" t="s">
        <v>1904</v>
      </c>
      <c r="D19" s="428" t="s">
        <v>1929</v>
      </c>
      <c r="E19" s="429"/>
      <c r="F19" s="192">
        <f>VLOOKUP(C19,'.'!$A:$E,5,0)*(1-'Discount Structure'!$H$34)</f>
        <v>113.61405000000001</v>
      </c>
      <c r="G19" s="26"/>
      <c r="H19" s="26"/>
      <c r="I19" s="38" t="s">
        <v>1902</v>
      </c>
      <c r="J19" s="439" t="s">
        <v>1926</v>
      </c>
      <c r="K19" s="440"/>
      <c r="L19" s="147">
        <f>VLOOKUP(I19,'.'!$A:$E,5,0)*(1-'Discount Structure'!$H$34)</f>
        <v>99.898150000000015</v>
      </c>
      <c r="M19" s="26"/>
      <c r="N19" s="208"/>
      <c r="O19" s="362"/>
      <c r="P19" s="26"/>
      <c r="Q19" s="26"/>
      <c r="R19" s="119"/>
      <c r="S19" s="119"/>
      <c r="T19" s="188"/>
      <c r="U19" s="26"/>
      <c r="V19" s="26"/>
      <c r="W19" s="26"/>
      <c r="X19" s="26"/>
      <c r="Y19" s="26"/>
      <c r="Z19" s="188"/>
      <c r="AA19" s="26"/>
      <c r="AB19" s="208"/>
      <c r="AC19" s="364"/>
    </row>
    <row r="20" spans="1:29" ht="15" customHeight="1" thickBot="1">
      <c r="A20" s="362"/>
      <c r="B20" s="26"/>
      <c r="C20" s="38" t="s">
        <v>1905</v>
      </c>
      <c r="D20" s="462" t="s">
        <v>1931</v>
      </c>
      <c r="E20" s="462"/>
      <c r="F20" s="147">
        <f>VLOOKUP(C20,'.'!$A:$E,5,0)*(1-'Discount Structure'!$H$34)</f>
        <v>113.61405000000001</v>
      </c>
      <c r="G20" s="26"/>
      <c r="H20" s="26"/>
      <c r="I20" s="26"/>
      <c r="J20" s="26"/>
      <c r="K20" s="26"/>
      <c r="L20" s="188"/>
      <c r="M20" s="26"/>
      <c r="N20" s="208"/>
      <c r="O20" s="362"/>
      <c r="P20" s="26"/>
      <c r="Q20" s="385"/>
      <c r="R20" s="385"/>
      <c r="S20" s="385"/>
      <c r="T20" s="385"/>
      <c r="U20" s="26"/>
      <c r="V20" s="26"/>
      <c r="W20" s="385"/>
      <c r="X20" s="385"/>
      <c r="Y20" s="385"/>
      <c r="Z20" s="385"/>
      <c r="AA20" s="26"/>
      <c r="AB20" s="208"/>
      <c r="AC20" s="364"/>
    </row>
    <row r="21" spans="1:29" ht="15" customHeight="1" thickBot="1">
      <c r="A21" s="362"/>
      <c r="B21" s="26"/>
      <c r="C21" s="26"/>
      <c r="D21" s="26"/>
      <c r="E21" s="26"/>
      <c r="F21" s="188"/>
      <c r="G21" s="26"/>
      <c r="H21" s="26"/>
      <c r="I21" s="367" t="s">
        <v>566</v>
      </c>
      <c r="J21" s="368"/>
      <c r="K21" s="368"/>
      <c r="L21" s="369"/>
      <c r="M21" s="26"/>
      <c r="N21" s="208"/>
      <c r="O21" s="362"/>
      <c r="P21" s="26"/>
      <c r="Q21" s="367" t="s">
        <v>2044</v>
      </c>
      <c r="R21" s="368"/>
      <c r="S21" s="368"/>
      <c r="T21" s="369"/>
      <c r="U21" s="119"/>
      <c r="V21" s="119"/>
      <c r="W21" s="382"/>
      <c r="X21" s="382"/>
      <c r="Y21" s="382"/>
      <c r="Z21" s="382"/>
      <c r="AA21" s="26"/>
      <c r="AB21" s="208"/>
      <c r="AC21" s="364"/>
    </row>
    <row r="22" spans="1:29" ht="15" customHeight="1" thickBot="1">
      <c r="A22" s="362"/>
      <c r="B22" s="26"/>
      <c r="C22" s="367" t="s">
        <v>564</v>
      </c>
      <c r="D22" s="368"/>
      <c r="E22" s="368"/>
      <c r="F22" s="369"/>
      <c r="G22" s="26"/>
      <c r="H22" s="26"/>
      <c r="I22" s="199" t="s">
        <v>412</v>
      </c>
      <c r="J22" s="372" t="s">
        <v>413</v>
      </c>
      <c r="K22" s="373"/>
      <c r="L22" s="200" t="s">
        <v>414</v>
      </c>
      <c r="M22" s="26"/>
      <c r="N22" s="208"/>
      <c r="O22" s="362"/>
      <c r="P22" s="26"/>
      <c r="Q22" s="199" t="s">
        <v>412</v>
      </c>
      <c r="R22" s="372" t="s">
        <v>413</v>
      </c>
      <c r="S22" s="373"/>
      <c r="T22" s="200" t="s">
        <v>414</v>
      </c>
      <c r="U22" s="26"/>
      <c r="V22" s="26"/>
      <c r="W22" s="189"/>
      <c r="X22" s="385"/>
      <c r="Y22" s="385"/>
      <c r="Z22" s="202"/>
      <c r="AA22" s="26"/>
      <c r="AB22" s="208"/>
      <c r="AC22" s="364"/>
    </row>
    <row r="23" spans="1:29" ht="15" customHeight="1" thickBot="1">
      <c r="A23" s="362"/>
      <c r="B23" s="26"/>
      <c r="C23" s="199" t="s">
        <v>412</v>
      </c>
      <c r="D23" s="372" t="s">
        <v>413</v>
      </c>
      <c r="E23" s="373"/>
      <c r="F23" s="200" t="s">
        <v>414</v>
      </c>
      <c r="G23" s="26"/>
      <c r="H23" s="26"/>
      <c r="I23" s="36" t="s">
        <v>150</v>
      </c>
      <c r="J23" s="460" t="s">
        <v>576</v>
      </c>
      <c r="K23" s="460"/>
      <c r="L23" s="192">
        <f>VLOOKUP(I23,'.'!$A:$E,5,0)*(1-'Discount Structure'!$H$34)</f>
        <v>135.25627500000002</v>
      </c>
      <c r="M23" s="26"/>
      <c r="N23" s="208"/>
      <c r="O23" s="362"/>
      <c r="P23" s="26"/>
      <c r="Q23" s="36" t="s">
        <v>552</v>
      </c>
      <c r="R23" s="460" t="s">
        <v>570</v>
      </c>
      <c r="S23" s="460"/>
      <c r="T23" s="192">
        <f>VLOOKUP(Q23,'.'!$A:$E,5,0)*(1-'Discount Structure'!$H$34)</f>
        <v>57.397174999999997</v>
      </c>
      <c r="U23" s="119"/>
      <c r="V23" s="119"/>
      <c r="W23" s="26"/>
      <c r="X23" s="364"/>
      <c r="Y23" s="364"/>
      <c r="Z23" s="188"/>
      <c r="AA23" s="26"/>
      <c r="AB23" s="208"/>
      <c r="AC23" s="364"/>
    </row>
    <row r="24" spans="1:29" ht="15" customHeight="1">
      <c r="A24" s="362"/>
      <c r="B24" s="26"/>
      <c r="C24" s="36" t="s">
        <v>546</v>
      </c>
      <c r="D24" s="460" t="s">
        <v>570</v>
      </c>
      <c r="E24" s="460"/>
      <c r="F24" s="192">
        <f>VLOOKUP(C24,'.'!$A:$E,5,0)*(1-'Discount Structure'!$H$34)</f>
        <v>501.32225</v>
      </c>
      <c r="G24" s="119"/>
      <c r="H24" s="119"/>
      <c r="I24" s="37" t="s">
        <v>130</v>
      </c>
      <c r="J24" s="364" t="s">
        <v>577</v>
      </c>
      <c r="K24" s="364"/>
      <c r="L24" s="192">
        <f>VLOOKUP(I24,'.'!$A:$E,5,0)*(1-'Discount Structure'!$H$34)</f>
        <v>109.69667500000001</v>
      </c>
      <c r="M24" s="26"/>
      <c r="N24" s="208"/>
      <c r="O24" s="362"/>
      <c r="P24" s="26"/>
      <c r="Q24" s="37" t="s">
        <v>1722</v>
      </c>
      <c r="R24" s="364" t="s">
        <v>571</v>
      </c>
      <c r="S24" s="364"/>
      <c r="T24" s="192">
        <f>VLOOKUP(Q24,'.'!$A:$E,5,0)*(1-'Discount Structure'!$H$34)</f>
        <v>53.469625000000001</v>
      </c>
      <c r="U24" s="26"/>
      <c r="V24" s="26"/>
      <c r="W24" s="26"/>
      <c r="X24" s="364"/>
      <c r="Y24" s="364"/>
      <c r="Z24" s="188"/>
      <c r="AA24" s="26"/>
      <c r="AB24" s="208"/>
      <c r="AC24" s="364"/>
    </row>
    <row r="25" spans="1:29" ht="15" customHeight="1" thickBot="1">
      <c r="A25" s="362"/>
      <c r="B25" s="26"/>
      <c r="C25" s="37" t="s">
        <v>547</v>
      </c>
      <c r="D25" s="364" t="s">
        <v>571</v>
      </c>
      <c r="E25" s="364"/>
      <c r="F25" s="192">
        <f>VLOOKUP(C25,'.'!$A:$E,5,0)*(1-'Discount Structure'!$H$34)</f>
        <v>334.24875000000003</v>
      </c>
      <c r="G25" s="119"/>
      <c r="H25" s="119"/>
      <c r="I25" s="37" t="s">
        <v>147</v>
      </c>
      <c r="J25" s="428" t="s">
        <v>578</v>
      </c>
      <c r="K25" s="429"/>
      <c r="L25" s="192">
        <f>VLOOKUP(I25,'.'!$A:$E,5,0)*(1-'Discount Structure'!$H$34)</f>
        <v>109.69667500000001</v>
      </c>
      <c r="M25" s="26"/>
      <c r="N25" s="208"/>
      <c r="O25" s="362"/>
      <c r="P25" s="26"/>
      <c r="Q25" s="38" t="s">
        <v>553</v>
      </c>
      <c r="R25" s="462" t="s">
        <v>572</v>
      </c>
      <c r="S25" s="462"/>
      <c r="T25" s="147">
        <f>VLOOKUP(Q25,'.'!$A:$E,5,0)*(1-'Discount Structure'!$H$34)</f>
        <v>52.675975000000008</v>
      </c>
      <c r="U25" s="26"/>
      <c r="V25" s="26"/>
      <c r="W25" s="26"/>
      <c r="X25" s="364"/>
      <c r="Y25" s="364"/>
      <c r="Z25" s="188"/>
      <c r="AA25" s="26"/>
      <c r="AB25" s="208"/>
      <c r="AC25" s="364"/>
    </row>
    <row r="26" spans="1:29" ht="15" customHeight="1" thickBot="1">
      <c r="A26" s="362"/>
      <c r="B26" s="26"/>
      <c r="C26" s="37" t="s">
        <v>548</v>
      </c>
      <c r="D26" s="428" t="s">
        <v>572</v>
      </c>
      <c r="E26" s="429"/>
      <c r="F26" s="192">
        <f>VLOOKUP(C26,'.'!$A:$E,5,0)*(1-'Discount Structure'!$H$34)</f>
        <v>334.24875000000003</v>
      </c>
      <c r="I26" s="38" t="s">
        <v>1903</v>
      </c>
      <c r="J26" s="462" t="s">
        <v>1926</v>
      </c>
      <c r="K26" s="462"/>
      <c r="L26" s="147">
        <f>VLOOKUP(I26,'.'!$A:$E,5,0)*(1-'Discount Structure'!$H$34)</f>
        <v>109.69667500000001</v>
      </c>
      <c r="M26" s="26"/>
      <c r="N26" s="208"/>
      <c r="O26" s="362"/>
      <c r="P26" s="26"/>
      <c r="Q26" s="26"/>
      <c r="R26" s="119"/>
      <c r="S26" s="119"/>
      <c r="T26" s="188"/>
      <c r="U26" s="26"/>
      <c r="V26" s="26"/>
      <c r="W26" s="119"/>
      <c r="X26" s="119"/>
      <c r="Y26" s="119"/>
      <c r="Z26" s="188"/>
      <c r="AA26" s="26"/>
      <c r="AB26" s="208"/>
      <c r="AC26" s="364"/>
    </row>
    <row r="27" spans="1:29" ht="15" customHeight="1" thickBot="1">
      <c r="A27" s="362"/>
      <c r="B27" s="26"/>
      <c r="C27" s="37" t="s">
        <v>1906</v>
      </c>
      <c r="D27" s="428" t="s">
        <v>1932</v>
      </c>
      <c r="E27" s="429"/>
      <c r="F27" s="192">
        <f>VLOOKUP(C27,'.'!$A:$E,5,0)*(1-'Discount Structure'!$H$34)</f>
        <v>334.24875000000003</v>
      </c>
      <c r="I27" s="189"/>
      <c r="J27" s="189"/>
      <c r="K27" s="189"/>
      <c r="L27" s="202"/>
      <c r="M27" s="26"/>
      <c r="N27" s="208"/>
      <c r="O27" s="362"/>
      <c r="P27" s="26"/>
      <c r="Q27" s="367" t="s">
        <v>589</v>
      </c>
      <c r="R27" s="368"/>
      <c r="S27" s="368"/>
      <c r="T27" s="369"/>
      <c r="U27" s="26"/>
      <c r="V27" s="26"/>
      <c r="W27" s="189"/>
      <c r="X27" s="189"/>
      <c r="Y27" s="189"/>
      <c r="Z27" s="202"/>
      <c r="AA27" s="26"/>
      <c r="AB27" s="208"/>
      <c r="AC27" s="364"/>
    </row>
    <row r="28" spans="1:29" ht="15" customHeight="1" thickBot="1">
      <c r="A28" s="362"/>
      <c r="B28" s="26"/>
      <c r="C28" s="38" t="s">
        <v>1907</v>
      </c>
      <c r="D28" s="462" t="s">
        <v>1933</v>
      </c>
      <c r="E28" s="462"/>
      <c r="F28" s="147">
        <f>VLOOKUP(C28,'.'!$A:$E,5,0)*(1-'Discount Structure'!$H$34)</f>
        <v>334.24875000000003</v>
      </c>
      <c r="I28" s="189"/>
      <c r="M28" s="26"/>
      <c r="N28" s="208"/>
      <c r="O28" s="362"/>
      <c r="P28" s="26"/>
      <c r="Q28" s="199" t="s">
        <v>412</v>
      </c>
      <c r="R28" s="372" t="s">
        <v>413</v>
      </c>
      <c r="S28" s="373"/>
      <c r="T28" s="200" t="s">
        <v>414</v>
      </c>
      <c r="U28" s="26"/>
      <c r="V28" s="119"/>
      <c r="W28" s="382"/>
      <c r="X28" s="382"/>
      <c r="Y28" s="382"/>
      <c r="Z28" s="382"/>
      <c r="AA28" s="26"/>
      <c r="AB28" s="208"/>
      <c r="AC28" s="364"/>
    </row>
    <row r="29" spans="1:29" ht="15" customHeight="1" thickBot="1">
      <c r="A29" s="362"/>
      <c r="B29" s="26"/>
      <c r="C29" s="119"/>
      <c r="D29" s="26"/>
      <c r="E29" s="26"/>
      <c r="F29" s="188"/>
      <c r="J29" s="370"/>
      <c r="K29" s="370"/>
      <c r="M29" s="26"/>
      <c r="N29" s="208"/>
      <c r="O29" s="362"/>
      <c r="P29" s="26"/>
      <c r="Q29" s="36" t="s">
        <v>556</v>
      </c>
      <c r="R29" s="460" t="s">
        <v>590</v>
      </c>
      <c r="S29" s="460"/>
      <c r="T29" s="192">
        <f>VLOOKUP(Q29,'.'!$A:$E,5,0)*(1-'Discount Structure'!$H$34)</f>
        <v>6.430600000000001</v>
      </c>
      <c r="U29" s="131"/>
      <c r="V29" s="119"/>
      <c r="W29" s="189"/>
      <c r="X29" s="385"/>
      <c r="Y29" s="385"/>
      <c r="Z29" s="202"/>
      <c r="AA29" s="26"/>
      <c r="AB29" s="208"/>
      <c r="AC29" s="364"/>
    </row>
    <row r="30" spans="1:29" ht="15" customHeight="1" thickBot="1">
      <c r="A30" s="362"/>
      <c r="B30" s="26"/>
      <c r="C30" s="367" t="s">
        <v>1937</v>
      </c>
      <c r="D30" s="368"/>
      <c r="E30" s="368"/>
      <c r="F30" s="369"/>
      <c r="I30" s="209" t="s">
        <v>573</v>
      </c>
      <c r="J30" s="370"/>
      <c r="K30" s="370"/>
      <c r="M30" s="26"/>
      <c r="N30" s="208"/>
      <c r="O30" s="362"/>
      <c r="P30" s="26"/>
      <c r="Q30" s="38" t="s">
        <v>557</v>
      </c>
      <c r="R30" s="462" t="s">
        <v>591</v>
      </c>
      <c r="S30" s="462"/>
      <c r="T30" s="147">
        <f>VLOOKUP(Q30,'.'!$A:$E,5,0)*(1-'Discount Structure'!$H$34)</f>
        <v>6.430600000000001</v>
      </c>
      <c r="U30" s="131"/>
      <c r="V30" s="119"/>
      <c r="W30" s="26"/>
      <c r="X30" s="364"/>
      <c r="Y30" s="364"/>
      <c r="Z30" s="188"/>
      <c r="AA30" s="26"/>
      <c r="AB30" s="208"/>
      <c r="AC30" s="364"/>
    </row>
    <row r="31" spans="1:29" ht="15" customHeight="1" thickBot="1">
      <c r="A31" s="362"/>
      <c r="B31" s="26"/>
      <c r="C31" s="199" t="s">
        <v>412</v>
      </c>
      <c r="D31" s="372" t="s">
        <v>413</v>
      </c>
      <c r="E31" s="373"/>
      <c r="F31" s="200" t="s">
        <v>414</v>
      </c>
      <c r="I31" s="195" t="s">
        <v>569</v>
      </c>
      <c r="J31" s="370" t="s">
        <v>586</v>
      </c>
      <c r="K31" s="370"/>
      <c r="M31" s="26"/>
      <c r="N31" s="208"/>
      <c r="O31" s="362"/>
      <c r="P31" s="26"/>
      <c r="Q31" s="131"/>
      <c r="R31" s="364"/>
      <c r="S31" s="364"/>
      <c r="T31" s="188"/>
      <c r="U31" s="131"/>
      <c r="V31" s="119"/>
      <c r="W31" s="26"/>
      <c r="X31" s="364"/>
      <c r="Y31" s="364"/>
      <c r="Z31" s="188"/>
      <c r="AA31" s="26"/>
      <c r="AB31" s="208"/>
      <c r="AC31" s="364"/>
    </row>
    <row r="32" spans="1:29" ht="15" customHeight="1">
      <c r="A32" s="362"/>
      <c r="B32" s="26"/>
      <c r="C32" s="36" t="s">
        <v>1036</v>
      </c>
      <c r="D32" s="460" t="s">
        <v>1934</v>
      </c>
      <c r="E32" s="460"/>
      <c r="F32" s="192">
        <f>VLOOKUP(C32,'.'!$A:$E,5,0)*(1-'Discount Structure'!$H$34)</f>
        <v>59.818825000000004</v>
      </c>
      <c r="I32" s="195" t="s">
        <v>574</v>
      </c>
      <c r="J32" s="370" t="s">
        <v>587</v>
      </c>
      <c r="K32" s="370"/>
      <c r="M32" s="26"/>
      <c r="N32" s="208"/>
      <c r="O32" s="362"/>
      <c r="P32" s="26"/>
      <c r="Q32" s="461" t="s">
        <v>562</v>
      </c>
      <c r="R32" s="461"/>
      <c r="S32" s="461"/>
      <c r="T32" s="461"/>
      <c r="U32" s="131"/>
      <c r="V32" s="119"/>
      <c r="W32" s="119"/>
      <c r="X32" s="26"/>
      <c r="Y32" s="26"/>
      <c r="Z32" s="188"/>
      <c r="AA32" s="26"/>
      <c r="AB32" s="208"/>
      <c r="AC32" s="364"/>
    </row>
    <row r="33" spans="1:29" ht="15" customHeight="1">
      <c r="A33" s="362"/>
      <c r="B33" s="26"/>
      <c r="C33" s="37" t="s">
        <v>1037</v>
      </c>
      <c r="D33" s="364" t="s">
        <v>1935</v>
      </c>
      <c r="E33" s="364"/>
      <c r="F33" s="192">
        <f>VLOOKUP(C33,'.'!$A:$E,5,0)*(1-'Discount Structure'!$H$34)</f>
        <v>44.871750000000006</v>
      </c>
      <c r="I33" s="195" t="s">
        <v>575</v>
      </c>
      <c r="J33" s="370" t="s">
        <v>588</v>
      </c>
      <c r="K33" s="370"/>
      <c r="M33" s="26"/>
      <c r="N33" s="208"/>
      <c r="O33" s="362"/>
      <c r="P33" s="26"/>
      <c r="Q33" s="461"/>
      <c r="R33" s="461"/>
      <c r="S33" s="461"/>
      <c r="T33" s="461"/>
      <c r="U33" s="215"/>
      <c r="V33" s="119"/>
      <c r="W33" s="26"/>
      <c r="X33" s="119"/>
      <c r="Y33" s="119"/>
      <c r="Z33" s="188"/>
      <c r="AA33" s="26"/>
      <c r="AB33" s="208"/>
      <c r="AC33" s="364"/>
    </row>
    <row r="34" spans="1:29" ht="15" customHeight="1">
      <c r="A34" s="362"/>
      <c r="B34" s="26"/>
      <c r="C34" s="37" t="s">
        <v>1038</v>
      </c>
      <c r="D34" s="428" t="s">
        <v>1936</v>
      </c>
      <c r="E34" s="429"/>
      <c r="F34" s="192">
        <f>VLOOKUP(C34,'.'!$A:$E,5,0)*(1-'Discount Structure'!$H$34)</f>
        <v>52.350375000000007</v>
      </c>
      <c r="I34" s="195" t="s">
        <v>675</v>
      </c>
      <c r="J34" s="370" t="s">
        <v>1930</v>
      </c>
      <c r="K34" s="370"/>
      <c r="M34" s="26"/>
      <c r="N34" s="208"/>
      <c r="O34" s="362"/>
      <c r="P34" s="26"/>
      <c r="T34" s="195"/>
      <c r="U34" s="215"/>
      <c r="V34" s="26"/>
      <c r="Z34" s="195"/>
      <c r="AA34" s="26"/>
      <c r="AB34" s="208"/>
      <c r="AC34" s="364"/>
    </row>
    <row r="35" spans="1:29" ht="15" customHeight="1" thickBot="1">
      <c r="A35" s="362"/>
      <c r="B35" s="26"/>
      <c r="C35" s="38" t="s">
        <v>1909</v>
      </c>
      <c r="D35" s="439" t="s">
        <v>1938</v>
      </c>
      <c r="E35" s="440"/>
      <c r="F35" s="147">
        <f>VLOOKUP(C35,'.'!$A:$E,5,0)*(1-'Discount Structure'!$H$34)</f>
        <v>220.64487500000001</v>
      </c>
      <c r="M35" s="26"/>
      <c r="N35" s="208"/>
      <c r="O35" s="362"/>
      <c r="P35" s="26"/>
      <c r="T35" s="195"/>
      <c r="Z35" s="195"/>
      <c r="AA35" s="26"/>
      <c r="AB35" s="208"/>
      <c r="AC35" s="364"/>
    </row>
    <row r="36" spans="1:29" ht="15" customHeight="1">
      <c r="A36" s="362"/>
      <c r="B36" s="26"/>
      <c r="M36" s="26"/>
      <c r="N36" s="208"/>
      <c r="O36" s="362"/>
      <c r="P36" s="26"/>
      <c r="T36" s="195"/>
      <c r="Z36" s="195"/>
      <c r="AA36" s="26"/>
      <c r="AB36" s="208"/>
      <c r="AC36" s="364"/>
    </row>
    <row r="37" spans="1:29" ht="15" customHeight="1">
      <c r="A37" s="362"/>
      <c r="B37" s="26"/>
      <c r="M37" s="26"/>
      <c r="N37" s="208"/>
      <c r="O37" s="362"/>
      <c r="P37" s="26"/>
      <c r="T37" s="195"/>
      <c r="Z37" s="195"/>
      <c r="AA37" s="26"/>
      <c r="AB37" s="208"/>
      <c r="AC37" s="364"/>
    </row>
    <row r="38" spans="1:29" ht="15" customHeight="1">
      <c r="A38" s="362"/>
      <c r="B38" s="26"/>
      <c r="M38" s="26"/>
      <c r="N38" s="208"/>
      <c r="O38" s="362"/>
      <c r="P38" s="26"/>
      <c r="Q38" s="189"/>
      <c r="R38" s="189"/>
      <c r="S38" s="189"/>
      <c r="T38" s="202"/>
      <c r="W38" s="189"/>
      <c r="X38" s="189"/>
      <c r="Y38" s="189"/>
      <c r="Z38" s="202"/>
      <c r="AA38" s="26"/>
      <c r="AB38" s="208"/>
      <c r="AC38" s="364"/>
    </row>
    <row r="39" spans="1:29" ht="15" customHeight="1">
      <c r="A39" s="362"/>
      <c r="B39" s="26"/>
      <c r="M39" s="26"/>
      <c r="N39" s="208"/>
      <c r="O39" s="362"/>
      <c r="P39" s="26"/>
      <c r="Q39" s="189"/>
      <c r="R39" s="189"/>
      <c r="S39" s="189"/>
      <c r="T39" s="202"/>
      <c r="U39" s="119"/>
      <c r="V39" s="119"/>
      <c r="W39" s="189"/>
      <c r="X39" s="189"/>
      <c r="Y39" s="189"/>
      <c r="Z39" s="202"/>
      <c r="AA39" s="26"/>
      <c r="AB39" s="208"/>
      <c r="AC39" s="364"/>
    </row>
    <row r="40" spans="1:29" ht="15" customHeight="1">
      <c r="A40" s="362"/>
      <c r="B40" s="26"/>
      <c r="M40" s="26"/>
      <c r="N40" s="208"/>
      <c r="O40" s="362"/>
      <c r="P40" s="26"/>
      <c r="Q40" s="26"/>
      <c r="R40" s="26"/>
      <c r="S40" s="26"/>
      <c r="T40" s="188"/>
      <c r="U40" s="26"/>
      <c r="V40" s="26"/>
      <c r="W40" s="26"/>
      <c r="X40" s="26"/>
      <c r="Y40" s="26"/>
      <c r="Z40" s="188"/>
      <c r="AA40" s="26"/>
      <c r="AB40" s="208"/>
      <c r="AC40" s="364"/>
    </row>
    <row r="41" spans="1:29" ht="15" customHeight="1">
      <c r="A41" s="362"/>
      <c r="B41" s="26"/>
      <c r="M41" s="26"/>
      <c r="N41" s="208"/>
      <c r="O41" s="362"/>
      <c r="P41" s="26"/>
      <c r="Q41" s="26"/>
      <c r="R41" s="26"/>
      <c r="S41" s="26"/>
      <c r="T41" s="188"/>
      <c r="U41" s="26"/>
      <c r="V41" s="26"/>
      <c r="W41" s="26"/>
      <c r="X41" s="26"/>
      <c r="Y41" s="26"/>
      <c r="Z41" s="188"/>
      <c r="AA41" s="26"/>
      <c r="AB41" s="208"/>
      <c r="AC41" s="364"/>
    </row>
    <row r="42" spans="1:29" ht="15" customHeight="1">
      <c r="A42" s="362"/>
      <c r="B42" s="26"/>
      <c r="M42" s="26"/>
      <c r="N42" s="208"/>
      <c r="O42" s="362"/>
      <c r="P42" s="26"/>
      <c r="Q42" s="26"/>
      <c r="R42" s="26"/>
      <c r="S42" s="26"/>
      <c r="T42" s="188"/>
      <c r="U42" s="26"/>
      <c r="V42" s="26"/>
      <c r="W42" s="26"/>
      <c r="X42" s="26"/>
      <c r="Y42" s="26"/>
      <c r="Z42" s="188"/>
      <c r="AA42" s="26"/>
      <c r="AB42" s="208"/>
      <c r="AC42" s="364"/>
    </row>
    <row r="43" spans="1:29" ht="15" customHeight="1">
      <c r="A43" s="362"/>
      <c r="B43" s="26"/>
      <c r="N43" s="208"/>
      <c r="O43" s="362"/>
      <c r="P43" s="26"/>
      <c r="Q43" s="26"/>
      <c r="R43" s="119"/>
      <c r="S43" s="119"/>
      <c r="T43" s="188"/>
      <c r="U43" s="26"/>
      <c r="V43" s="26"/>
      <c r="W43" s="26"/>
      <c r="X43" s="26"/>
      <c r="Y43" s="26"/>
      <c r="Z43" s="188"/>
      <c r="AA43" s="26"/>
      <c r="AB43" s="208"/>
      <c r="AC43" s="364"/>
    </row>
    <row r="44" spans="1:29" ht="15" customHeight="1">
      <c r="A44" s="362"/>
      <c r="B44" s="131"/>
      <c r="N44" s="208"/>
      <c r="O44" s="362"/>
      <c r="P44" s="131"/>
      <c r="Q44" s="119"/>
      <c r="R44" s="26"/>
      <c r="S44" s="26"/>
      <c r="T44" s="188"/>
      <c r="U44" s="26"/>
      <c r="V44" s="26"/>
      <c r="W44" s="131"/>
      <c r="X44" s="131"/>
      <c r="Y44" s="131"/>
      <c r="Z44" s="188"/>
      <c r="AA44" s="131"/>
      <c r="AB44" s="208"/>
      <c r="AC44" s="364"/>
    </row>
    <row r="45" spans="1:29" ht="15" customHeight="1">
      <c r="A45" s="362"/>
      <c r="B45" s="131"/>
      <c r="N45" s="208"/>
      <c r="O45" s="362"/>
      <c r="P45" s="131"/>
      <c r="Q45" s="119"/>
      <c r="R45" s="26"/>
      <c r="S45" s="26"/>
      <c r="T45" s="188"/>
      <c r="U45" s="131"/>
      <c r="V45" s="131"/>
      <c r="W45" s="131"/>
      <c r="X45" s="131"/>
      <c r="Y45" s="131"/>
      <c r="Z45" s="188"/>
      <c r="AA45" s="131"/>
      <c r="AB45" s="208"/>
      <c r="AC45" s="364"/>
    </row>
    <row r="46" spans="1:29" ht="15" customHeight="1">
      <c r="A46" s="362"/>
      <c r="B46" s="131"/>
      <c r="N46" s="208"/>
      <c r="O46" s="362"/>
      <c r="P46" s="131"/>
      <c r="Q46" s="210"/>
      <c r="R46" s="210"/>
      <c r="S46" s="210"/>
      <c r="T46" s="210"/>
      <c r="U46" s="131"/>
      <c r="V46" s="131"/>
      <c r="W46" s="210"/>
      <c r="X46" s="210"/>
      <c r="Y46" s="210"/>
      <c r="Z46" s="210"/>
      <c r="AA46" s="131"/>
      <c r="AB46" s="208"/>
      <c r="AC46" s="364"/>
    </row>
    <row r="47" spans="1:29" ht="15" customHeight="1">
      <c r="A47" s="362"/>
      <c r="B47" s="210"/>
      <c r="G47" s="210"/>
      <c r="H47" s="210"/>
      <c r="M47" s="210"/>
      <c r="N47" s="208"/>
      <c r="O47" s="362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08"/>
      <c r="AC47" s="364"/>
    </row>
    <row r="48" spans="1:29" ht="15" customHeight="1">
      <c r="A48" s="362"/>
      <c r="B48" s="210"/>
      <c r="F48" s="214"/>
      <c r="G48" s="210"/>
      <c r="H48" s="210"/>
      <c r="M48" s="210"/>
      <c r="N48" s="208"/>
      <c r="O48" s="362"/>
      <c r="P48" s="210"/>
      <c r="Q48" s="214"/>
      <c r="R48" s="214"/>
      <c r="S48" s="214"/>
      <c r="T48" s="214"/>
      <c r="U48" s="210"/>
      <c r="V48" s="210"/>
      <c r="W48" s="214"/>
      <c r="X48" s="214"/>
      <c r="Y48" s="214"/>
      <c r="Z48" s="214"/>
      <c r="AA48" s="210"/>
      <c r="AB48" s="208"/>
      <c r="AC48" s="364"/>
    </row>
    <row r="49" spans="1:29" ht="15" customHeight="1">
      <c r="A49" s="362"/>
      <c r="D49" s="382" t="str">
        <f>'Discount Structure'!$A$50</f>
        <v>GST EXCLUSIVE - REVISION 01/11/2024</v>
      </c>
      <c r="E49" s="382"/>
      <c r="F49" s="382"/>
      <c r="G49" s="382"/>
      <c r="H49" s="382"/>
      <c r="I49" s="382"/>
      <c r="J49" s="382"/>
      <c r="K49" s="210"/>
      <c r="L49" s="210"/>
      <c r="M49" s="214"/>
      <c r="N49" s="208"/>
      <c r="O49" s="362"/>
      <c r="S49" s="382" t="str">
        <f>'Discount Structure'!$A$50</f>
        <v>GST EXCLUSIVE - REVISION 01/11/2024</v>
      </c>
      <c r="T49" s="382"/>
      <c r="U49" s="382"/>
      <c r="V49" s="382"/>
      <c r="W49" s="382"/>
      <c r="X49" s="382"/>
      <c r="AA49" s="214"/>
      <c r="AB49" s="208"/>
      <c r="AC49" s="364"/>
    </row>
    <row r="50" spans="1:29" ht="12" customHeight="1">
      <c r="A50" s="362"/>
      <c r="B50" s="205"/>
      <c r="C50" s="205"/>
      <c r="D50" s="205"/>
      <c r="E50" s="205"/>
      <c r="F50" s="206"/>
      <c r="G50" s="206"/>
      <c r="H50" s="205"/>
      <c r="I50" s="205"/>
      <c r="J50" s="205"/>
      <c r="K50" s="205"/>
      <c r="L50" s="206"/>
      <c r="M50" s="205"/>
      <c r="N50" s="207"/>
      <c r="O50" s="362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6"/>
      <c r="AA50" s="205"/>
      <c r="AB50" s="207"/>
      <c r="AC50" s="364"/>
    </row>
    <row r="52" spans="1:29" ht="13.2">
      <c r="C52" s="214"/>
      <c r="D52" s="214"/>
      <c r="E52" s="214"/>
      <c r="F52" s="214"/>
    </row>
    <row r="55" spans="1:29" ht="13.2">
      <c r="J55" s="382"/>
      <c r="K55" s="382"/>
      <c r="L55" s="382"/>
      <c r="M55" s="382"/>
      <c r="N55" s="382"/>
      <c r="O55" s="382"/>
    </row>
  </sheetData>
  <sheetProtection algorithmName="SHA-512" hashValue="PA3ox22YfZYQ74ng+ybYmZuROf32VY1xlOdF6dX2veyPnfDhMRRiKs853V1otKOAEmJMCJzQQu3gXEKbiNRuSQ==" saltValue="cgoZAdmlvo2pRetY6WrSjg==" spinCount="100000" sheet="1" objects="1" scenarios="1"/>
  <mergeCells count="90">
    <mergeCell ref="D24:E24"/>
    <mergeCell ref="J23:K23"/>
    <mergeCell ref="C22:F22"/>
    <mergeCell ref="D20:E20"/>
    <mergeCell ref="W21:Z21"/>
    <mergeCell ref="X22:Y22"/>
    <mergeCell ref="X23:Y23"/>
    <mergeCell ref="X24:Y24"/>
    <mergeCell ref="R22:S22"/>
    <mergeCell ref="R23:S23"/>
    <mergeCell ref="R24:S24"/>
    <mergeCell ref="D16:E16"/>
    <mergeCell ref="J22:K22"/>
    <mergeCell ref="X29:Y29"/>
    <mergeCell ref="D28:E28"/>
    <mergeCell ref="D23:E23"/>
    <mergeCell ref="I21:L21"/>
    <mergeCell ref="D25:E25"/>
    <mergeCell ref="J24:K24"/>
    <mergeCell ref="J26:K26"/>
    <mergeCell ref="D26:E26"/>
    <mergeCell ref="J25:K25"/>
    <mergeCell ref="D18:E18"/>
    <mergeCell ref="D19:E19"/>
    <mergeCell ref="D27:E27"/>
    <mergeCell ref="W20:Z20"/>
    <mergeCell ref="X17:Y17"/>
    <mergeCell ref="J15:K15"/>
    <mergeCell ref="R15:S15"/>
    <mergeCell ref="Q27:T27"/>
    <mergeCell ref="R30:S30"/>
    <mergeCell ref="J30:K30"/>
    <mergeCell ref="Q20:T20"/>
    <mergeCell ref="R16:S16"/>
    <mergeCell ref="R18:S18"/>
    <mergeCell ref="J16:K16"/>
    <mergeCell ref="J17:K17"/>
    <mergeCell ref="J18:K18"/>
    <mergeCell ref="J19:K19"/>
    <mergeCell ref="R17:S17"/>
    <mergeCell ref="J29:K29"/>
    <mergeCell ref="R29:S29"/>
    <mergeCell ref="Q21:T21"/>
    <mergeCell ref="A1:A50"/>
    <mergeCell ref="C1:K1"/>
    <mergeCell ref="O1:O50"/>
    <mergeCell ref="Q1:Y1"/>
    <mergeCell ref="X10:Y10"/>
    <mergeCell ref="X11:Y11"/>
    <mergeCell ref="J31:K31"/>
    <mergeCell ref="D17:E17"/>
    <mergeCell ref="W14:Z14"/>
    <mergeCell ref="R9:S9"/>
    <mergeCell ref="R10:S10"/>
    <mergeCell ref="B4:M4"/>
    <mergeCell ref="P4:AA4"/>
    <mergeCell ref="C14:F14"/>
    <mergeCell ref="D15:E15"/>
    <mergeCell ref="I14:L14"/>
    <mergeCell ref="AC1:AC50"/>
    <mergeCell ref="X30:Y30"/>
    <mergeCell ref="X16:Y16"/>
    <mergeCell ref="W28:Z28"/>
    <mergeCell ref="R31:S31"/>
    <mergeCell ref="X18:Y18"/>
    <mergeCell ref="R28:S28"/>
    <mergeCell ref="Q7:T7"/>
    <mergeCell ref="R8:S8"/>
    <mergeCell ref="X9:Y9"/>
    <mergeCell ref="W7:Z7"/>
    <mergeCell ref="X8:Y8"/>
    <mergeCell ref="Q14:T14"/>
    <mergeCell ref="R11:S11"/>
    <mergeCell ref="X15:Y15"/>
    <mergeCell ref="S49:X49"/>
    <mergeCell ref="X25:Y25"/>
    <mergeCell ref="J34:K34"/>
    <mergeCell ref="J55:O55"/>
    <mergeCell ref="C30:F30"/>
    <mergeCell ref="D31:E31"/>
    <mergeCell ref="D32:E32"/>
    <mergeCell ref="D33:E33"/>
    <mergeCell ref="D34:E34"/>
    <mergeCell ref="D35:E35"/>
    <mergeCell ref="D49:J49"/>
    <mergeCell ref="X31:Y31"/>
    <mergeCell ref="Q32:T33"/>
    <mergeCell ref="J32:K32"/>
    <mergeCell ref="J33:K33"/>
    <mergeCell ref="R25:S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colBreaks count="2" manualBreakCount="2">
    <brk id="14" max="1048575" man="1"/>
    <brk id="2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AB50"/>
  <sheetViews>
    <sheetView showGridLines="0" zoomScaleNormal="100" zoomScalePageLayoutView="75" workbookViewId="0">
      <selection activeCell="C6" sqref="C6:F6"/>
    </sheetView>
  </sheetViews>
  <sheetFormatPr defaultColWidth="9.109375" defaultRowHeight="10.199999999999999"/>
  <cols>
    <col min="1" max="1" width="2" style="195" customWidth="1"/>
    <col min="2" max="2" width="3.109375" style="195" customWidth="1"/>
    <col min="3" max="3" width="8.5546875" style="195" customWidth="1"/>
    <col min="4" max="5" width="9.109375" style="195"/>
    <col min="6" max="6" width="7.109375" style="201" customWidth="1"/>
    <col min="7" max="8" width="3.44140625" style="195" customWidth="1"/>
    <col min="9" max="9" width="8.5546875" style="195" customWidth="1"/>
    <col min="10" max="11" width="9.109375" style="195"/>
    <col min="12" max="12" width="7.109375" style="201" customWidth="1"/>
    <col min="13" max="13" width="3.33203125" style="195" customWidth="1"/>
    <col min="14" max="15" width="2" style="195" customWidth="1"/>
    <col min="16" max="16" width="3.109375" style="195" customWidth="1"/>
    <col min="17" max="17" width="8.5546875" style="195" customWidth="1"/>
    <col min="18" max="19" width="9.109375" style="195"/>
    <col min="20" max="20" width="7.109375" style="201" customWidth="1"/>
    <col min="21" max="22" width="3.44140625" style="195" customWidth="1"/>
    <col min="23" max="23" width="8.5546875" style="195" customWidth="1"/>
    <col min="24" max="25" width="9.109375" style="195"/>
    <col min="26" max="26" width="7.109375" style="201" customWidth="1"/>
    <col min="27" max="27" width="3.33203125" style="195" customWidth="1"/>
    <col min="28" max="28" width="2" style="195" customWidth="1"/>
    <col min="29" max="16384" width="9.109375" style="195"/>
  </cols>
  <sheetData>
    <row r="1" spans="1:28" ht="12" customHeight="1">
      <c r="A1" s="362"/>
      <c r="B1" s="205"/>
      <c r="C1" s="362"/>
      <c r="D1" s="362"/>
      <c r="E1" s="362"/>
      <c r="F1" s="362"/>
      <c r="G1" s="362"/>
      <c r="H1" s="362"/>
      <c r="I1" s="362"/>
      <c r="J1" s="362"/>
      <c r="K1" s="362"/>
      <c r="L1" s="206"/>
      <c r="M1" s="205"/>
      <c r="N1" s="207"/>
      <c r="O1" s="362"/>
      <c r="P1" s="205"/>
      <c r="Q1" s="362"/>
      <c r="R1" s="362"/>
      <c r="S1" s="362"/>
      <c r="T1" s="362"/>
      <c r="U1" s="362"/>
      <c r="V1" s="362"/>
      <c r="W1" s="362"/>
      <c r="X1" s="362"/>
      <c r="Y1" s="362"/>
      <c r="Z1" s="206"/>
      <c r="AA1" s="205"/>
      <c r="AB1" s="207"/>
    </row>
    <row r="2" spans="1:28">
      <c r="A2" s="362"/>
      <c r="N2" s="208"/>
      <c r="O2" s="362"/>
      <c r="AB2" s="208"/>
    </row>
    <row r="3" spans="1:28">
      <c r="A3" s="362"/>
      <c r="N3" s="208"/>
      <c r="O3" s="362"/>
      <c r="AB3" s="208"/>
    </row>
    <row r="4" spans="1:28">
      <c r="A4" s="362"/>
      <c r="B4" s="363" t="s">
        <v>409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208"/>
      <c r="O4" s="362"/>
      <c r="P4" s="363" t="s">
        <v>1086</v>
      </c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208"/>
    </row>
    <row r="5" spans="1:28" ht="15" customHeight="1" thickBot="1">
      <c r="A5" s="362"/>
      <c r="B5" s="131"/>
      <c r="C5" s="131"/>
      <c r="D5" s="131"/>
      <c r="E5" s="131"/>
      <c r="F5" s="188"/>
      <c r="G5" s="131"/>
      <c r="H5" s="131"/>
      <c r="I5" s="131"/>
      <c r="J5" s="131"/>
      <c r="K5" s="131"/>
      <c r="L5" s="188"/>
      <c r="M5" s="131"/>
      <c r="N5" s="208"/>
      <c r="O5" s="362"/>
      <c r="P5" s="131"/>
      <c r="Q5" s="131"/>
      <c r="R5" s="189"/>
      <c r="S5" s="131"/>
      <c r="T5" s="188"/>
      <c r="U5" s="131"/>
      <c r="V5" s="131"/>
      <c r="W5" s="131"/>
      <c r="X5" s="131"/>
      <c r="Y5" s="131"/>
      <c r="Z5" s="188"/>
      <c r="AA5" s="131"/>
      <c r="AB5" s="208"/>
    </row>
    <row r="6" spans="1:28" ht="15" customHeight="1" thickBot="1">
      <c r="A6" s="362"/>
      <c r="B6" s="26"/>
      <c r="C6" s="367" t="s">
        <v>503</v>
      </c>
      <c r="D6" s="368"/>
      <c r="E6" s="368"/>
      <c r="F6" s="369"/>
      <c r="G6" s="119"/>
      <c r="H6" s="119"/>
      <c r="M6" s="26"/>
      <c r="N6" s="208"/>
      <c r="O6" s="362"/>
      <c r="P6" s="26"/>
      <c r="Q6" s="367" t="s">
        <v>512</v>
      </c>
      <c r="R6" s="368"/>
      <c r="S6" s="368"/>
      <c r="T6" s="369"/>
      <c r="U6" s="119"/>
      <c r="V6" s="119"/>
      <c r="W6" s="367" t="s">
        <v>513</v>
      </c>
      <c r="X6" s="368"/>
      <c r="Y6" s="368"/>
      <c r="Z6" s="369"/>
      <c r="AA6" s="26"/>
      <c r="AB6" s="208"/>
    </row>
    <row r="7" spans="1:28" ht="15" customHeight="1" thickBot="1">
      <c r="A7" s="362"/>
      <c r="B7" s="26"/>
      <c r="C7" s="199" t="s">
        <v>412</v>
      </c>
      <c r="D7" s="372" t="s">
        <v>413</v>
      </c>
      <c r="E7" s="373"/>
      <c r="F7" s="200" t="s">
        <v>414</v>
      </c>
      <c r="G7" s="119"/>
      <c r="H7" s="119"/>
      <c r="M7" s="26"/>
      <c r="N7" s="208"/>
      <c r="O7" s="362"/>
      <c r="P7" s="26"/>
      <c r="Q7" s="199" t="s">
        <v>412</v>
      </c>
      <c r="R7" s="372" t="s">
        <v>413</v>
      </c>
      <c r="S7" s="373"/>
      <c r="T7" s="200" t="s">
        <v>414</v>
      </c>
      <c r="U7" s="119"/>
      <c r="V7" s="119"/>
      <c r="W7" s="199" t="s">
        <v>412</v>
      </c>
      <c r="X7" s="372" t="s">
        <v>413</v>
      </c>
      <c r="Y7" s="373"/>
      <c r="Z7" s="200" t="s">
        <v>414</v>
      </c>
      <c r="AA7" s="26"/>
      <c r="AB7" s="208"/>
    </row>
    <row r="8" spans="1:28" ht="15" customHeight="1">
      <c r="A8" s="362"/>
      <c r="B8" s="26"/>
      <c r="C8" s="29" t="s">
        <v>192</v>
      </c>
      <c r="D8" s="428" t="s">
        <v>530</v>
      </c>
      <c r="E8" s="429"/>
      <c r="F8" s="192">
        <f>VLOOKUP(C8,'.'!$A:$E,5,0)*(1-'Discount Structure'!$H$36)</f>
        <v>53.327174999999997</v>
      </c>
      <c r="G8" s="26"/>
      <c r="H8" s="26"/>
      <c r="M8" s="26"/>
      <c r="N8" s="208"/>
      <c r="O8" s="362"/>
      <c r="P8" s="26"/>
      <c r="Q8" s="29" t="s">
        <v>111</v>
      </c>
      <c r="R8" s="428" t="s">
        <v>515</v>
      </c>
      <c r="S8" s="429"/>
      <c r="T8" s="192">
        <f>VLOOKUP(Q8,'.'!$A:$E,5,0)*(1-'Discount Structure'!$H$36)</f>
        <v>18.640600000000003</v>
      </c>
      <c r="U8" s="26"/>
      <c r="V8" s="26"/>
      <c r="W8" s="29" t="s">
        <v>325</v>
      </c>
      <c r="X8" s="428" t="s">
        <v>526</v>
      </c>
      <c r="Y8" s="429"/>
      <c r="Z8" s="192">
        <f>VLOOKUP(W8,'.'!$A:$E,5,0)*(1-'Discount Structure'!$H$36)</f>
        <v>98.310850000000016</v>
      </c>
      <c r="AA8" s="26"/>
      <c r="AB8" s="208"/>
    </row>
    <row r="9" spans="1:28" ht="15" customHeight="1">
      <c r="A9" s="362"/>
      <c r="B9" s="26"/>
      <c r="C9" s="29" t="s">
        <v>193</v>
      </c>
      <c r="D9" s="428" t="s">
        <v>531</v>
      </c>
      <c r="E9" s="429"/>
      <c r="F9" s="192">
        <f>VLOOKUP(C9,'.'!$A:$E,5,0)*(1-'Discount Structure'!$H$36)</f>
        <v>69.983650000000011</v>
      </c>
      <c r="G9" s="26"/>
      <c r="H9" s="26"/>
      <c r="M9" s="26"/>
      <c r="N9" s="208"/>
      <c r="O9" s="362"/>
      <c r="P9" s="26"/>
      <c r="Q9" s="29" t="s">
        <v>112</v>
      </c>
      <c r="R9" s="428" t="s">
        <v>516</v>
      </c>
      <c r="S9" s="429"/>
      <c r="T9" s="192">
        <f>VLOOKUP(Q9,'.'!$A:$E,5,0)*(1-'Discount Structure'!$H$36)</f>
        <v>18.640600000000003</v>
      </c>
      <c r="U9" s="26"/>
      <c r="V9" s="26"/>
      <c r="W9" s="29" t="s">
        <v>326</v>
      </c>
      <c r="X9" s="428" t="s">
        <v>527</v>
      </c>
      <c r="Y9" s="429"/>
      <c r="Z9" s="192">
        <f>VLOOKUP(W9,'.'!$A:$E,5,0)*(1-'Discount Structure'!$H$36)</f>
        <v>98.310850000000016</v>
      </c>
      <c r="AA9" s="26"/>
      <c r="AB9" s="208"/>
    </row>
    <row r="10" spans="1:28" ht="15" customHeight="1" thickBot="1">
      <c r="A10" s="362"/>
      <c r="B10" s="26"/>
      <c r="C10" s="29" t="s">
        <v>194</v>
      </c>
      <c r="D10" s="428" t="s">
        <v>532</v>
      </c>
      <c r="E10" s="429"/>
      <c r="F10" s="192">
        <f>VLOOKUP(C10,'.'!$A:$E,5,0)*(1-'Discount Structure'!$H$36)</f>
        <v>71.927075000000002</v>
      </c>
      <c r="G10" s="26"/>
      <c r="H10" s="26"/>
      <c r="M10" s="26"/>
      <c r="N10" s="208"/>
      <c r="O10" s="362"/>
      <c r="P10" s="26"/>
      <c r="Q10" s="29" t="s">
        <v>173</v>
      </c>
      <c r="R10" s="428" t="s">
        <v>517</v>
      </c>
      <c r="S10" s="429"/>
      <c r="T10" s="192">
        <f>VLOOKUP(Q10,'.'!$A:$E,5,0)*(1-'Discount Structure'!$H$36)</f>
        <v>18.640600000000003</v>
      </c>
      <c r="U10" s="26"/>
      <c r="V10" s="26"/>
      <c r="W10" s="30" t="s">
        <v>327</v>
      </c>
      <c r="X10" s="439" t="s">
        <v>528</v>
      </c>
      <c r="Y10" s="440"/>
      <c r="Z10" s="147">
        <f>VLOOKUP(W10,'.'!$A:$E,5,0)*(1-'Discount Structure'!$H$36)</f>
        <v>98.310850000000016</v>
      </c>
      <c r="AA10" s="26"/>
      <c r="AB10" s="208"/>
    </row>
    <row r="11" spans="1:28" ht="15" customHeight="1" thickBot="1">
      <c r="A11" s="362"/>
      <c r="B11" s="26"/>
      <c r="C11" s="30" t="s">
        <v>195</v>
      </c>
      <c r="D11" s="439" t="s">
        <v>533</v>
      </c>
      <c r="E11" s="440"/>
      <c r="F11" s="147">
        <f>VLOOKUP(C11,'.'!$A:$E,5,0)*(1-'Discount Structure'!$H$36)</f>
        <v>71.927075000000002</v>
      </c>
      <c r="G11" s="26"/>
      <c r="H11" s="26"/>
      <c r="M11" s="26"/>
      <c r="N11" s="208"/>
      <c r="O11" s="362"/>
      <c r="P11" s="26"/>
      <c r="Q11" s="29" t="s">
        <v>114</v>
      </c>
      <c r="R11" s="428" t="s">
        <v>518</v>
      </c>
      <c r="S11" s="429"/>
      <c r="T11" s="192">
        <f>VLOOKUP(Q11,'.'!$A:$E,5,0)*(1-'Discount Structure'!$H$36)</f>
        <v>24.582800000000002</v>
      </c>
      <c r="U11" s="26"/>
      <c r="V11" s="26"/>
      <c r="W11" s="26"/>
      <c r="X11" s="26"/>
      <c r="Y11" s="26"/>
      <c r="Z11" s="188"/>
      <c r="AA11" s="26"/>
      <c r="AB11" s="208"/>
    </row>
    <row r="12" spans="1:28" ht="15" customHeight="1" thickBot="1">
      <c r="A12" s="362"/>
      <c r="B12" s="26"/>
      <c r="C12" s="26"/>
      <c r="D12" s="26"/>
      <c r="E12" s="26"/>
      <c r="F12" s="188"/>
      <c r="G12" s="26"/>
      <c r="H12" s="26"/>
      <c r="M12" s="26"/>
      <c r="N12" s="208"/>
      <c r="O12" s="362"/>
      <c r="P12" s="26"/>
      <c r="Q12" s="29" t="s">
        <v>115</v>
      </c>
      <c r="R12" s="428" t="s">
        <v>519</v>
      </c>
      <c r="S12" s="429"/>
      <c r="T12" s="192">
        <f>VLOOKUP(Q12,'.'!$A:$E,5,0)*(1-'Discount Structure'!$H$36)</f>
        <v>24.582800000000002</v>
      </c>
      <c r="U12" s="26"/>
      <c r="V12" s="26"/>
      <c r="W12" s="367" t="s">
        <v>514</v>
      </c>
      <c r="X12" s="368"/>
      <c r="Y12" s="368"/>
      <c r="Z12" s="369"/>
      <c r="AA12" s="26"/>
      <c r="AB12" s="208"/>
    </row>
    <row r="13" spans="1:28" ht="15" customHeight="1" thickBot="1">
      <c r="A13" s="362"/>
      <c r="B13" s="26"/>
      <c r="G13" s="26"/>
      <c r="H13" s="26"/>
      <c r="M13" s="26"/>
      <c r="N13" s="208"/>
      <c r="O13" s="362"/>
      <c r="P13" s="26"/>
      <c r="Q13" s="29" t="s">
        <v>116</v>
      </c>
      <c r="R13" s="428" t="s">
        <v>520</v>
      </c>
      <c r="S13" s="429"/>
      <c r="T13" s="192">
        <f>VLOOKUP(Q13,'.'!$A:$E,5,0)*(1-'Discount Structure'!$H$36)</f>
        <v>29.538025000000005</v>
      </c>
      <c r="U13" s="26"/>
      <c r="V13" s="26"/>
      <c r="W13" s="199" t="s">
        <v>412</v>
      </c>
      <c r="X13" s="372" t="s">
        <v>413</v>
      </c>
      <c r="Y13" s="373"/>
      <c r="Z13" s="200" t="s">
        <v>414</v>
      </c>
      <c r="AA13" s="26"/>
      <c r="AB13" s="208"/>
    </row>
    <row r="14" spans="1:28" ht="15" customHeight="1" thickBot="1">
      <c r="A14" s="362"/>
      <c r="B14" s="26"/>
      <c r="C14" s="367" t="s">
        <v>502</v>
      </c>
      <c r="D14" s="368"/>
      <c r="E14" s="368"/>
      <c r="F14" s="369"/>
      <c r="G14" s="26"/>
      <c r="H14" s="26"/>
      <c r="I14" s="367" t="s">
        <v>504</v>
      </c>
      <c r="J14" s="368"/>
      <c r="K14" s="368"/>
      <c r="L14" s="369"/>
      <c r="M14" s="26"/>
      <c r="N14" s="208"/>
      <c r="O14" s="362"/>
      <c r="P14" s="26"/>
      <c r="Q14" s="29" t="s">
        <v>119</v>
      </c>
      <c r="R14" s="428" t="s">
        <v>521</v>
      </c>
      <c r="S14" s="429"/>
      <c r="T14" s="192">
        <f>VLOOKUP(Q14,'.'!$A:$E,5,0)*(1-'Discount Structure'!$H$36)</f>
        <v>43.711800000000004</v>
      </c>
      <c r="U14" s="26"/>
      <c r="V14" s="26"/>
      <c r="W14" s="30" t="s">
        <v>122</v>
      </c>
      <c r="X14" s="439" t="s">
        <v>529</v>
      </c>
      <c r="Y14" s="440"/>
      <c r="Z14" s="147">
        <f>VLOOKUP(W14,'.'!$A:$E,5,0)*(1-'Discount Structure'!$H$36)</f>
        <v>1.0989000000000002</v>
      </c>
      <c r="AA14" s="26"/>
      <c r="AB14" s="208"/>
    </row>
    <row r="15" spans="1:28" ht="15" customHeight="1" thickBot="1">
      <c r="A15" s="362"/>
      <c r="B15" s="26"/>
      <c r="C15" s="199" t="s">
        <v>412</v>
      </c>
      <c r="D15" s="372" t="s">
        <v>413</v>
      </c>
      <c r="E15" s="373"/>
      <c r="F15" s="200" t="s">
        <v>414</v>
      </c>
      <c r="G15" s="26"/>
      <c r="H15" s="26"/>
      <c r="I15" s="199" t="s">
        <v>412</v>
      </c>
      <c r="J15" s="372" t="s">
        <v>413</v>
      </c>
      <c r="K15" s="373"/>
      <c r="L15" s="200" t="s">
        <v>414</v>
      </c>
      <c r="M15" s="26"/>
      <c r="N15" s="208"/>
      <c r="O15" s="362"/>
      <c r="P15" s="26"/>
      <c r="Q15" s="29" t="s">
        <v>120</v>
      </c>
      <c r="R15" s="428" t="s">
        <v>522</v>
      </c>
      <c r="S15" s="429"/>
      <c r="T15" s="192">
        <f>VLOOKUP(Q15,'.'!$A:$E,5,0)*(1-'Discount Structure'!$H$36)</f>
        <v>43.711800000000004</v>
      </c>
      <c r="U15" s="26"/>
      <c r="V15" s="26"/>
      <c r="W15" s="26"/>
      <c r="X15" s="26"/>
      <c r="Y15" s="26"/>
      <c r="Z15" s="188"/>
      <c r="AA15" s="26"/>
      <c r="AB15" s="208"/>
    </row>
    <row r="16" spans="1:28" ht="15" customHeight="1" thickBot="1">
      <c r="A16" s="362"/>
      <c r="B16" s="26"/>
      <c r="C16" s="29" t="s">
        <v>196</v>
      </c>
      <c r="D16" s="428" t="s">
        <v>534</v>
      </c>
      <c r="E16" s="429"/>
      <c r="F16" s="192">
        <f>VLOOKUP(C16,'.'!$A:$E,5,0)*(1-'Discount Structure'!$H$36)</f>
        <v>75.040625000000006</v>
      </c>
      <c r="G16" s="26"/>
      <c r="H16" s="26"/>
      <c r="I16" s="150" t="s">
        <v>202</v>
      </c>
      <c r="J16" s="428" t="s">
        <v>538</v>
      </c>
      <c r="K16" s="429"/>
      <c r="L16" s="192">
        <f>VLOOKUP(I16,'.'!$A:$E,5,0)*(1-'Discount Structure'!$H$36)</f>
        <v>112.48462500000001</v>
      </c>
      <c r="M16" s="26"/>
      <c r="N16" s="208"/>
      <c r="O16" s="362"/>
      <c r="P16" s="26"/>
      <c r="Q16" s="150" t="s">
        <v>501</v>
      </c>
      <c r="R16" s="428" t="s">
        <v>523</v>
      </c>
      <c r="S16" s="429"/>
      <c r="T16" s="192">
        <f>VLOOKUP(Q16,'.'!$A:$E,5,0)*(1-'Discount Structure'!$H$36)</f>
        <v>43.711800000000004</v>
      </c>
      <c r="U16" s="26"/>
      <c r="V16" s="26"/>
      <c r="W16" s="367" t="s">
        <v>505</v>
      </c>
      <c r="X16" s="368"/>
      <c r="Y16" s="368"/>
      <c r="Z16" s="369"/>
      <c r="AA16" s="26"/>
      <c r="AB16" s="208"/>
    </row>
    <row r="17" spans="1:28" ht="15" customHeight="1" thickBot="1">
      <c r="A17" s="362"/>
      <c r="B17" s="26"/>
      <c r="C17" s="29" t="s">
        <v>197</v>
      </c>
      <c r="D17" s="428" t="s">
        <v>531</v>
      </c>
      <c r="E17" s="429"/>
      <c r="F17" s="192">
        <f>VLOOKUP(C17,'.'!$A:$E,5,0)*(1-'Discount Structure'!$H$36)</f>
        <v>99.623424999999997</v>
      </c>
      <c r="G17" s="119"/>
      <c r="H17" s="119"/>
      <c r="I17" s="150" t="s">
        <v>203</v>
      </c>
      <c r="J17" s="428" t="s">
        <v>539</v>
      </c>
      <c r="K17" s="429"/>
      <c r="L17" s="192">
        <f>VLOOKUP(I17,'.'!$A:$E,5,0)*(1-'Discount Structure'!$H$36)</f>
        <v>156.24730000000002</v>
      </c>
      <c r="M17" s="26"/>
      <c r="N17" s="208"/>
      <c r="O17" s="362"/>
      <c r="P17" s="26"/>
      <c r="Q17" s="150" t="s">
        <v>328</v>
      </c>
      <c r="R17" s="428" t="s">
        <v>524</v>
      </c>
      <c r="S17" s="429"/>
      <c r="T17" s="192">
        <f>VLOOKUP(Q17,'.'!$A:$E,5,0)*(1-'Discount Structure'!$H$36)</f>
        <v>39.896175000000007</v>
      </c>
      <c r="U17" s="119"/>
      <c r="V17" s="119"/>
      <c r="W17" s="199" t="s">
        <v>412</v>
      </c>
      <c r="X17" s="372" t="s">
        <v>413</v>
      </c>
      <c r="Y17" s="373"/>
      <c r="Z17" s="200" t="s">
        <v>414</v>
      </c>
      <c r="AA17" s="26"/>
      <c r="AB17" s="208"/>
    </row>
    <row r="18" spans="1:28" ht="15" customHeight="1" thickBot="1">
      <c r="A18" s="362"/>
      <c r="B18" s="26"/>
      <c r="C18" s="29" t="s">
        <v>198</v>
      </c>
      <c r="D18" s="428" t="s">
        <v>532</v>
      </c>
      <c r="E18" s="429"/>
      <c r="F18" s="192">
        <f>VLOOKUP(C18,'.'!$A:$E,5,0)*(1-'Discount Structure'!$H$36)</f>
        <v>99.623424999999997</v>
      </c>
      <c r="G18" s="119"/>
      <c r="H18" s="119"/>
      <c r="I18" s="29" t="s">
        <v>204</v>
      </c>
      <c r="J18" s="428" t="s">
        <v>540</v>
      </c>
      <c r="K18" s="429"/>
      <c r="L18" s="192">
        <f>VLOOKUP(I18,'.'!$A:$E,5,0)*(1-'Discount Structure'!$H$36)</f>
        <v>156.24730000000002</v>
      </c>
      <c r="M18" s="26"/>
      <c r="N18" s="208"/>
      <c r="O18" s="362"/>
      <c r="P18" s="26"/>
      <c r="Q18" s="120" t="s">
        <v>365</v>
      </c>
      <c r="R18" s="439" t="s">
        <v>525</v>
      </c>
      <c r="S18" s="440"/>
      <c r="T18" s="147">
        <f>VLOOKUP(Q18,'.'!$A:$E,5,0)*(1-'Discount Structure'!$H$36)</f>
        <v>9.9104500000000009</v>
      </c>
      <c r="U18" s="119"/>
      <c r="V18" s="119"/>
      <c r="W18" s="120" t="s">
        <v>363</v>
      </c>
      <c r="X18" s="439" t="s">
        <v>537</v>
      </c>
      <c r="Y18" s="440"/>
      <c r="Z18" s="147">
        <f>VLOOKUP(W18,'.'!$A:$E,5,0)*(1-'Discount Structure'!$H$36)</f>
        <v>170.08530000000002</v>
      </c>
      <c r="AA18" s="26"/>
      <c r="AB18" s="208"/>
    </row>
    <row r="19" spans="1:28" ht="15" customHeight="1">
      <c r="A19" s="362"/>
      <c r="B19" s="26"/>
      <c r="C19" s="29" t="s">
        <v>199</v>
      </c>
      <c r="D19" s="428" t="s">
        <v>533</v>
      </c>
      <c r="E19" s="429"/>
      <c r="F19" s="192">
        <f>VLOOKUP(C19,'.'!$A:$E,5,0)*(1-'Discount Structure'!$H$36)</f>
        <v>99.623424999999997</v>
      </c>
      <c r="G19" s="26"/>
      <c r="H19" s="26"/>
      <c r="I19" s="29" t="s">
        <v>205</v>
      </c>
      <c r="J19" s="428" t="s">
        <v>541</v>
      </c>
      <c r="K19" s="429"/>
      <c r="L19" s="192">
        <f>VLOOKUP(I19,'.'!$A:$E,5,0)*(1-'Discount Structure'!$H$36)</f>
        <v>156.24730000000002</v>
      </c>
      <c r="M19" s="26"/>
      <c r="N19" s="208"/>
      <c r="O19" s="362"/>
      <c r="P19" s="26"/>
      <c r="Q19" s="26"/>
      <c r="R19" s="26"/>
      <c r="S19" s="26"/>
      <c r="T19" s="188"/>
      <c r="U19" s="26"/>
      <c r="V19" s="26"/>
      <c r="W19" s="26"/>
      <c r="X19" s="119"/>
      <c r="Y19" s="119"/>
      <c r="Z19" s="188"/>
      <c r="AA19" s="26"/>
      <c r="AB19" s="208"/>
    </row>
    <row r="20" spans="1:28" ht="15" customHeight="1" thickBot="1">
      <c r="A20" s="362"/>
      <c r="B20" s="26"/>
      <c r="C20" s="29" t="s">
        <v>200</v>
      </c>
      <c r="D20" s="428" t="s">
        <v>535</v>
      </c>
      <c r="E20" s="429"/>
      <c r="F20" s="192">
        <f>VLOOKUP(C20,'.'!$A:$E,5,0)*(1-'Discount Structure'!$H$36)</f>
        <v>99.623424999999997</v>
      </c>
      <c r="G20" s="26"/>
      <c r="H20" s="26"/>
      <c r="I20" s="30" t="s">
        <v>169</v>
      </c>
      <c r="J20" s="439" t="s">
        <v>542</v>
      </c>
      <c r="K20" s="440"/>
      <c r="L20" s="147">
        <f>VLOOKUP(I20,'.'!$A:$E,5,0)*(1-'Discount Structure'!$H$36)</f>
        <v>156.24730000000002</v>
      </c>
      <c r="M20" s="26"/>
      <c r="N20" s="208"/>
      <c r="O20" s="362"/>
      <c r="P20" s="26"/>
      <c r="U20" s="26"/>
      <c r="V20" s="26"/>
      <c r="W20" s="26"/>
      <c r="X20" s="119"/>
      <c r="Y20" s="119"/>
      <c r="Z20" s="188"/>
      <c r="AA20" s="26"/>
      <c r="AB20" s="208"/>
    </row>
    <row r="21" spans="1:28" ht="15" customHeight="1" thickBot="1">
      <c r="A21" s="362"/>
      <c r="B21" s="26"/>
      <c r="C21" s="30" t="s">
        <v>201</v>
      </c>
      <c r="D21" s="439" t="s">
        <v>536</v>
      </c>
      <c r="E21" s="440"/>
      <c r="F21" s="147">
        <f>VLOOKUP(C21,'.'!$A:$E,5,0)*(1-'Discount Structure'!$H$36)</f>
        <v>104.54812500000001</v>
      </c>
      <c r="G21" s="26"/>
      <c r="H21" s="26"/>
      <c r="M21" s="26"/>
      <c r="N21" s="208"/>
      <c r="O21" s="362"/>
      <c r="P21" s="26"/>
      <c r="U21" s="26"/>
      <c r="V21" s="26"/>
      <c r="W21" s="26"/>
      <c r="X21" s="119"/>
      <c r="Y21" s="119"/>
      <c r="Z21" s="188"/>
      <c r="AA21" s="26"/>
      <c r="AB21" s="208"/>
    </row>
    <row r="22" spans="1:28" ht="15" customHeight="1" thickBot="1">
      <c r="A22" s="362"/>
      <c r="B22" s="26"/>
      <c r="C22" s="26"/>
      <c r="D22" s="119"/>
      <c r="E22" s="119"/>
      <c r="F22" s="188"/>
      <c r="G22" s="26"/>
      <c r="H22" s="26"/>
      <c r="I22" s="26"/>
      <c r="J22" s="119"/>
      <c r="K22" s="119"/>
      <c r="L22" s="188"/>
      <c r="M22" s="26"/>
      <c r="N22" s="208"/>
      <c r="O22" s="362"/>
      <c r="P22" s="26"/>
      <c r="U22" s="26"/>
      <c r="V22" s="26"/>
      <c r="W22" s="26"/>
      <c r="X22" s="119"/>
      <c r="Y22" s="119"/>
      <c r="Z22" s="188"/>
      <c r="AA22" s="26"/>
      <c r="AB22" s="208"/>
    </row>
    <row r="23" spans="1:28" ht="15" customHeight="1" thickBot="1">
      <c r="A23" s="362"/>
      <c r="B23" s="26"/>
      <c r="C23" s="367" t="s">
        <v>506</v>
      </c>
      <c r="D23" s="368"/>
      <c r="E23" s="368"/>
      <c r="F23" s="369"/>
      <c r="G23" s="26"/>
      <c r="H23" s="26"/>
      <c r="I23" s="367" t="s">
        <v>507</v>
      </c>
      <c r="J23" s="368"/>
      <c r="K23" s="368"/>
      <c r="L23" s="369"/>
      <c r="M23" s="26"/>
      <c r="N23" s="208"/>
      <c r="O23" s="362"/>
      <c r="P23" s="26"/>
      <c r="U23" s="26"/>
      <c r="V23" s="26"/>
      <c r="W23" s="26"/>
      <c r="X23" s="119"/>
      <c r="Y23" s="119"/>
      <c r="Z23" s="188"/>
      <c r="AA23" s="26"/>
      <c r="AB23" s="208"/>
    </row>
    <row r="24" spans="1:28" ht="15" customHeight="1" thickBot="1">
      <c r="A24" s="362"/>
      <c r="B24" s="26"/>
      <c r="C24" s="199" t="s">
        <v>412</v>
      </c>
      <c r="D24" s="372" t="s">
        <v>413</v>
      </c>
      <c r="E24" s="373"/>
      <c r="F24" s="200" t="s">
        <v>414</v>
      </c>
      <c r="G24" s="26"/>
      <c r="H24" s="26"/>
      <c r="I24" s="199" t="s">
        <v>412</v>
      </c>
      <c r="J24" s="372" t="s">
        <v>413</v>
      </c>
      <c r="K24" s="373"/>
      <c r="L24" s="200" t="s">
        <v>414</v>
      </c>
      <c r="M24" s="26"/>
      <c r="N24" s="208"/>
      <c r="O24" s="362"/>
      <c r="P24" s="26"/>
      <c r="U24" s="26"/>
      <c r="V24" s="26"/>
      <c r="W24" s="26"/>
      <c r="X24" s="119"/>
      <c r="Y24" s="119"/>
      <c r="Z24" s="188"/>
      <c r="AA24" s="26"/>
      <c r="AB24" s="208"/>
    </row>
    <row r="25" spans="1:28" ht="15" customHeight="1">
      <c r="A25" s="362"/>
      <c r="B25" s="26"/>
      <c r="C25" s="29" t="s">
        <v>231</v>
      </c>
      <c r="D25" s="428" t="s">
        <v>530</v>
      </c>
      <c r="E25" s="429"/>
      <c r="F25" s="192">
        <f>VLOOKUP(C25,'.'!$A:$E,5,0)*(1-'Discount Structure'!$H$36)</f>
        <v>37.901875000000004</v>
      </c>
      <c r="G25" s="26"/>
      <c r="H25" s="26"/>
      <c r="I25" s="29" t="s">
        <v>235</v>
      </c>
      <c r="J25" s="428" t="s">
        <v>534</v>
      </c>
      <c r="K25" s="429"/>
      <c r="L25" s="192">
        <f>VLOOKUP(I25,'.'!$A:$E,5,0)*(1-'Discount Structure'!$H$36)</f>
        <v>58.872550000000004</v>
      </c>
      <c r="M25" s="26"/>
      <c r="N25" s="208"/>
      <c r="O25" s="362"/>
      <c r="P25" s="26"/>
      <c r="U25" s="26"/>
      <c r="V25" s="26"/>
      <c r="W25" s="26"/>
      <c r="X25" s="119"/>
      <c r="Y25" s="119"/>
      <c r="Z25" s="188"/>
      <c r="AA25" s="26"/>
      <c r="AB25" s="208"/>
    </row>
    <row r="26" spans="1:28" ht="15" customHeight="1">
      <c r="A26" s="362"/>
      <c r="B26" s="26"/>
      <c r="C26" s="29" t="s">
        <v>232</v>
      </c>
      <c r="D26" s="428" t="s">
        <v>531</v>
      </c>
      <c r="E26" s="429"/>
      <c r="F26" s="192">
        <f>VLOOKUP(C26,'.'!$A:$E,5,0)*(1-'Discount Structure'!$H$36)</f>
        <v>56.583175000000004</v>
      </c>
      <c r="G26" s="26"/>
      <c r="H26" s="26"/>
      <c r="I26" s="29" t="s">
        <v>236</v>
      </c>
      <c r="J26" s="428" t="s">
        <v>531</v>
      </c>
      <c r="K26" s="429"/>
      <c r="L26" s="192">
        <f>VLOOKUP(I26,'.'!$A:$E,5,0)*(1-'Discount Structure'!$H$36)</f>
        <v>83.475700000000018</v>
      </c>
      <c r="M26" s="26"/>
      <c r="N26" s="208"/>
      <c r="O26" s="362"/>
      <c r="P26" s="26"/>
      <c r="U26" s="26"/>
      <c r="V26" s="26"/>
      <c r="W26" s="26"/>
      <c r="X26" s="119"/>
      <c r="Y26" s="119"/>
      <c r="Z26" s="188"/>
      <c r="AA26" s="26"/>
      <c r="AB26" s="208"/>
    </row>
    <row r="27" spans="1:28" ht="15" customHeight="1">
      <c r="A27" s="362"/>
      <c r="B27" s="26"/>
      <c r="C27" s="150" t="s">
        <v>233</v>
      </c>
      <c r="D27" s="428" t="s">
        <v>532</v>
      </c>
      <c r="E27" s="429"/>
      <c r="F27" s="192">
        <f>VLOOKUP(C27,'.'!$A:$E,5,0)*(1-'Discount Structure'!$H$36)</f>
        <v>56.583175000000004</v>
      </c>
      <c r="G27" s="26"/>
      <c r="H27" s="26"/>
      <c r="I27" s="29" t="s">
        <v>237</v>
      </c>
      <c r="J27" s="428" t="s">
        <v>532</v>
      </c>
      <c r="K27" s="429"/>
      <c r="L27" s="192">
        <f>VLOOKUP(I27,'.'!$A:$E,5,0)*(1-'Discount Structure'!$H$36)</f>
        <v>83.475700000000018</v>
      </c>
      <c r="M27" s="26"/>
      <c r="N27" s="208"/>
      <c r="O27" s="362"/>
      <c r="P27" s="26"/>
      <c r="U27" s="26"/>
      <c r="V27" s="26"/>
      <c r="W27" s="26"/>
      <c r="X27" s="26"/>
      <c r="Y27" s="26"/>
      <c r="Z27" s="60"/>
      <c r="AA27" s="26"/>
      <c r="AB27" s="208"/>
    </row>
    <row r="28" spans="1:28" ht="15" customHeight="1" thickBot="1">
      <c r="A28" s="362"/>
      <c r="B28" s="26"/>
      <c r="C28" s="30" t="s">
        <v>234</v>
      </c>
      <c r="D28" s="439" t="s">
        <v>533</v>
      </c>
      <c r="E28" s="440"/>
      <c r="F28" s="147">
        <f>VLOOKUP(C28,'.'!$A:$E,5,0)*(1-'Discount Structure'!$H$36)</f>
        <v>56.583175000000004</v>
      </c>
      <c r="G28" s="26"/>
      <c r="H28" s="26"/>
      <c r="I28" s="29" t="s">
        <v>238</v>
      </c>
      <c r="J28" s="428" t="s">
        <v>533</v>
      </c>
      <c r="K28" s="429"/>
      <c r="L28" s="192">
        <f>VLOOKUP(I28,'.'!$A:$E,5,0)*(1-'Discount Structure'!$H$36)</f>
        <v>83.475700000000018</v>
      </c>
      <c r="M28" s="26"/>
      <c r="N28" s="208"/>
      <c r="O28" s="362"/>
      <c r="P28" s="26"/>
      <c r="Q28" s="189"/>
      <c r="R28" s="189"/>
      <c r="S28" s="189"/>
      <c r="T28" s="202"/>
      <c r="U28" s="26"/>
      <c r="V28" s="26"/>
      <c r="W28" s="35"/>
      <c r="X28" s="35"/>
      <c r="Y28" s="35"/>
      <c r="Z28" s="62"/>
      <c r="AA28" s="26"/>
      <c r="AB28" s="208"/>
    </row>
    <row r="29" spans="1:28" ht="15" customHeight="1">
      <c r="A29" s="362"/>
      <c r="B29" s="26"/>
      <c r="C29" s="189"/>
      <c r="D29" s="189"/>
      <c r="E29" s="189"/>
      <c r="F29" s="202"/>
      <c r="G29" s="26"/>
      <c r="H29" s="26"/>
      <c r="I29" s="29" t="s">
        <v>239</v>
      </c>
      <c r="J29" s="428" t="s">
        <v>535</v>
      </c>
      <c r="K29" s="429"/>
      <c r="L29" s="192">
        <f>VLOOKUP(I29,'.'!$A:$E,5,0)*(1-'Discount Structure'!$H$36)</f>
        <v>83.475700000000018</v>
      </c>
      <c r="M29" s="26"/>
      <c r="N29" s="208"/>
      <c r="O29" s="362"/>
      <c r="P29" s="26"/>
      <c r="Q29" s="189"/>
      <c r="R29" s="189"/>
      <c r="S29" s="189"/>
      <c r="T29" s="202"/>
      <c r="U29" s="26"/>
      <c r="V29" s="26"/>
      <c r="W29" s="189"/>
      <c r="X29" s="189"/>
      <c r="Y29" s="189"/>
      <c r="Z29" s="202"/>
      <c r="AA29" s="26"/>
      <c r="AB29" s="208"/>
    </row>
    <row r="30" spans="1:28" ht="15" customHeight="1" thickBot="1">
      <c r="A30" s="362"/>
      <c r="B30" s="26"/>
      <c r="C30" s="26"/>
      <c r="D30" s="119"/>
      <c r="E30" s="119"/>
      <c r="F30" s="188"/>
      <c r="G30" s="26"/>
      <c r="H30" s="26"/>
      <c r="I30" s="30" t="s">
        <v>240</v>
      </c>
      <c r="J30" s="439" t="s">
        <v>536</v>
      </c>
      <c r="K30" s="440"/>
      <c r="L30" s="147">
        <f>VLOOKUP(I30,'.'!$A:$E,5,0)*(1-'Discount Structure'!$H$36)</f>
        <v>88.380050000000011</v>
      </c>
      <c r="M30" s="26"/>
      <c r="N30" s="208"/>
      <c r="O30" s="362"/>
      <c r="P30" s="26"/>
      <c r="Q30" s="26"/>
      <c r="R30" s="119"/>
      <c r="S30" s="119"/>
      <c r="T30" s="188"/>
      <c r="U30" s="26"/>
      <c r="V30" s="26"/>
      <c r="W30" s="26"/>
      <c r="X30" s="26"/>
      <c r="Y30" s="26"/>
      <c r="Z30" s="188"/>
      <c r="AA30" s="26"/>
      <c r="AB30" s="208"/>
    </row>
    <row r="31" spans="1:28" ht="15" customHeight="1" thickBot="1">
      <c r="A31" s="362"/>
      <c r="B31" s="26"/>
      <c r="C31" s="26"/>
      <c r="D31" s="119"/>
      <c r="E31" s="119"/>
      <c r="F31" s="188"/>
      <c r="G31" s="26"/>
      <c r="H31" s="26"/>
      <c r="I31" s="119"/>
      <c r="J31" s="119"/>
      <c r="K31" s="119"/>
      <c r="L31" s="188"/>
      <c r="M31" s="26"/>
      <c r="N31" s="208"/>
      <c r="O31" s="362"/>
      <c r="P31" s="26"/>
      <c r="Q31" s="26"/>
      <c r="R31" s="119"/>
      <c r="S31" s="119"/>
      <c r="T31" s="188"/>
      <c r="U31" s="26"/>
      <c r="V31" s="26"/>
      <c r="W31" s="119"/>
      <c r="X31" s="119"/>
      <c r="Y31" s="119"/>
      <c r="Z31" s="188"/>
      <c r="AA31" s="26"/>
      <c r="AB31" s="208"/>
    </row>
    <row r="32" spans="1:28" ht="15" customHeight="1" thickBot="1">
      <c r="A32" s="362"/>
      <c r="B32" s="26"/>
      <c r="C32" s="367" t="s">
        <v>508</v>
      </c>
      <c r="D32" s="368"/>
      <c r="E32" s="368"/>
      <c r="F32" s="369"/>
      <c r="I32" s="367" t="s">
        <v>509</v>
      </c>
      <c r="J32" s="368"/>
      <c r="K32" s="368"/>
      <c r="L32" s="369"/>
      <c r="M32" s="26"/>
      <c r="N32" s="208"/>
      <c r="O32" s="362"/>
      <c r="P32" s="26"/>
      <c r="Q32" s="26"/>
      <c r="R32" s="119"/>
      <c r="S32" s="119"/>
      <c r="T32" s="188"/>
      <c r="U32" s="26"/>
      <c r="V32" s="26"/>
      <c r="W32" s="119"/>
      <c r="X32" s="119"/>
      <c r="Y32" s="119"/>
      <c r="Z32" s="188"/>
      <c r="AA32" s="26"/>
      <c r="AB32" s="208"/>
    </row>
    <row r="33" spans="1:28" ht="15" customHeight="1" thickBot="1">
      <c r="A33" s="362"/>
      <c r="B33" s="26"/>
      <c r="C33" s="199" t="s">
        <v>412</v>
      </c>
      <c r="D33" s="372" t="s">
        <v>413</v>
      </c>
      <c r="E33" s="373"/>
      <c r="F33" s="200" t="s">
        <v>414</v>
      </c>
      <c r="I33" s="199" t="s">
        <v>412</v>
      </c>
      <c r="J33" s="372" t="s">
        <v>413</v>
      </c>
      <c r="K33" s="373"/>
      <c r="L33" s="200" t="s">
        <v>414</v>
      </c>
      <c r="M33" s="26"/>
      <c r="N33" s="208"/>
      <c r="O33" s="362"/>
      <c r="P33" s="26"/>
      <c r="Q33" s="26"/>
      <c r="R33" s="119"/>
      <c r="S33" s="119"/>
      <c r="T33" s="188"/>
      <c r="U33" s="26"/>
      <c r="V33" s="26"/>
      <c r="W33" s="26"/>
      <c r="X33" s="119"/>
      <c r="Y33" s="119"/>
      <c r="Z33" s="188"/>
      <c r="AA33" s="26"/>
      <c r="AB33" s="208"/>
    </row>
    <row r="34" spans="1:28" ht="15" customHeight="1">
      <c r="A34" s="362"/>
      <c r="B34" s="26"/>
      <c r="C34" s="151" t="s">
        <v>189</v>
      </c>
      <c r="D34" s="428" t="s">
        <v>543</v>
      </c>
      <c r="E34" s="429"/>
      <c r="F34" s="192">
        <f>VLOOKUP(C34,'.'!$A:$E,5,0)*(1-'Discount Structure'!$H$36)</f>
        <v>34.432200000000009</v>
      </c>
      <c r="I34" s="151" t="s">
        <v>185</v>
      </c>
      <c r="J34" s="428" t="s">
        <v>545</v>
      </c>
      <c r="K34" s="429"/>
      <c r="L34" s="192">
        <f>VLOOKUP(I34,'.'!$A:$E,5,0)*(1-'Discount Structure'!$H$36)</f>
        <v>41.381725000000003</v>
      </c>
      <c r="M34" s="26"/>
      <c r="N34" s="208"/>
      <c r="O34" s="362"/>
      <c r="P34" s="26"/>
      <c r="Q34" s="26"/>
      <c r="R34" s="119"/>
      <c r="S34" s="119"/>
      <c r="T34" s="188"/>
      <c r="U34" s="26"/>
      <c r="V34" s="26"/>
      <c r="W34" s="26"/>
      <c r="X34" s="119"/>
      <c r="Y34" s="119"/>
      <c r="Z34" s="188"/>
      <c r="AA34" s="26"/>
      <c r="AB34" s="208"/>
    </row>
    <row r="35" spans="1:28" ht="15" customHeight="1">
      <c r="A35" s="362"/>
      <c r="B35" s="26"/>
      <c r="C35" s="151" t="s">
        <v>190</v>
      </c>
      <c r="D35" s="428" t="s">
        <v>544</v>
      </c>
      <c r="E35" s="429"/>
      <c r="F35" s="192">
        <f>VLOOKUP(C35,'.'!$A:$E,5,0)*(1-'Discount Structure'!$H$36)</f>
        <v>49.460675000000002</v>
      </c>
      <c r="I35" s="151" t="s">
        <v>186</v>
      </c>
      <c r="J35" s="428" t="s">
        <v>531</v>
      </c>
      <c r="K35" s="429"/>
      <c r="L35" s="192">
        <f>VLOOKUP(I35,'.'!$A:$E,5,0)*(1-'Discount Structure'!$H$36)</f>
        <v>70.024349999999998</v>
      </c>
      <c r="M35" s="26"/>
      <c r="N35" s="208"/>
      <c r="O35" s="362"/>
      <c r="P35" s="26"/>
      <c r="Q35" s="26"/>
      <c r="R35" s="119"/>
      <c r="S35" s="119"/>
      <c r="T35" s="188"/>
      <c r="U35" s="26"/>
      <c r="V35" s="26"/>
      <c r="W35" s="26"/>
      <c r="X35" s="119"/>
      <c r="Y35" s="119"/>
      <c r="Z35" s="188"/>
      <c r="AA35" s="26"/>
      <c r="AB35" s="208"/>
    </row>
    <row r="36" spans="1:28" ht="15" customHeight="1" thickBot="1">
      <c r="A36" s="362"/>
      <c r="B36" s="26"/>
      <c r="C36" s="157" t="s">
        <v>191</v>
      </c>
      <c r="D36" s="439" t="s">
        <v>531</v>
      </c>
      <c r="E36" s="440"/>
      <c r="F36" s="147">
        <f>VLOOKUP(C36,'.'!$A:$E,5,0)*(1-'Discount Structure'!$H$36)</f>
        <v>49.460675000000002</v>
      </c>
      <c r="I36" s="151" t="s">
        <v>187</v>
      </c>
      <c r="J36" s="428" t="s">
        <v>532</v>
      </c>
      <c r="K36" s="429"/>
      <c r="L36" s="192">
        <f>VLOOKUP(I36,'.'!$A:$E,5,0)*(1-'Discount Structure'!$H$36)</f>
        <v>70.024349999999998</v>
      </c>
      <c r="M36" s="26"/>
      <c r="N36" s="208"/>
      <c r="O36" s="362"/>
      <c r="P36" s="26"/>
      <c r="Q36" s="26"/>
      <c r="R36" s="119"/>
      <c r="S36" s="119"/>
      <c r="T36" s="188"/>
      <c r="U36" s="26"/>
      <c r="V36" s="26"/>
      <c r="W36" s="26"/>
      <c r="X36" s="119"/>
      <c r="Y36" s="119"/>
      <c r="Z36" s="188"/>
      <c r="AA36" s="26"/>
      <c r="AB36" s="208"/>
    </row>
    <row r="37" spans="1:28" ht="15" customHeight="1" thickBot="1">
      <c r="A37" s="362"/>
      <c r="B37" s="26"/>
      <c r="F37" s="188"/>
      <c r="I37" s="157" t="s">
        <v>188</v>
      </c>
      <c r="J37" s="439" t="s">
        <v>533</v>
      </c>
      <c r="K37" s="440"/>
      <c r="L37" s="147">
        <f>VLOOKUP(I37,'.'!$A:$E,5,0)*(1-'Discount Structure'!$H$36)</f>
        <v>70.024349999999998</v>
      </c>
      <c r="M37" s="26"/>
      <c r="N37" s="208"/>
      <c r="O37" s="362"/>
      <c r="P37" s="26"/>
      <c r="Q37" s="26"/>
      <c r="R37" s="119"/>
      <c r="S37" s="119"/>
      <c r="T37" s="188"/>
      <c r="U37" s="26"/>
      <c r="V37" s="26"/>
      <c r="W37" s="26"/>
      <c r="X37" s="119"/>
      <c r="Y37" s="119"/>
      <c r="Z37" s="188"/>
      <c r="AA37" s="26"/>
      <c r="AB37" s="208"/>
    </row>
    <row r="38" spans="1:28" ht="15" customHeight="1" thickBot="1">
      <c r="A38" s="362"/>
      <c r="B38" s="26"/>
      <c r="C38" s="119"/>
      <c r="D38" s="26"/>
      <c r="E38" s="26"/>
      <c r="F38" s="60"/>
      <c r="G38" s="26"/>
      <c r="H38" s="26"/>
      <c r="I38" s="26"/>
      <c r="J38" s="119"/>
      <c r="K38" s="119"/>
      <c r="L38" s="188"/>
      <c r="M38" s="26"/>
      <c r="N38" s="208"/>
      <c r="O38" s="362"/>
      <c r="P38" s="26"/>
      <c r="Q38" s="119"/>
      <c r="R38" s="26"/>
      <c r="S38" s="26"/>
      <c r="T38" s="60"/>
      <c r="U38" s="26"/>
      <c r="V38" s="26"/>
      <c r="W38" s="26"/>
      <c r="X38" s="119"/>
      <c r="Y38" s="119"/>
      <c r="Z38" s="188"/>
      <c r="AA38" s="26"/>
      <c r="AB38" s="208"/>
    </row>
    <row r="39" spans="1:28" ht="15" customHeight="1" thickBot="1">
      <c r="A39" s="362"/>
      <c r="B39" s="26"/>
      <c r="C39" s="367" t="s">
        <v>510</v>
      </c>
      <c r="D39" s="368"/>
      <c r="E39" s="368"/>
      <c r="F39" s="369"/>
      <c r="I39" s="367" t="s">
        <v>511</v>
      </c>
      <c r="J39" s="368"/>
      <c r="K39" s="368"/>
      <c r="L39" s="369"/>
      <c r="M39" s="26"/>
      <c r="N39" s="208"/>
      <c r="O39" s="362"/>
      <c r="P39" s="26"/>
      <c r="Q39" s="119"/>
      <c r="R39" s="26"/>
      <c r="S39" s="26"/>
      <c r="T39" s="60"/>
      <c r="U39" s="26"/>
      <c r="V39" s="26"/>
      <c r="W39" s="26"/>
      <c r="X39" s="26"/>
      <c r="Y39" s="26"/>
      <c r="Z39" s="60"/>
      <c r="AA39" s="26"/>
      <c r="AB39" s="208"/>
    </row>
    <row r="40" spans="1:28" ht="15" customHeight="1" thickBot="1">
      <c r="A40" s="362"/>
      <c r="B40" s="26"/>
      <c r="C40" s="199" t="s">
        <v>412</v>
      </c>
      <c r="D40" s="372" t="s">
        <v>413</v>
      </c>
      <c r="E40" s="373"/>
      <c r="F40" s="200" t="s">
        <v>414</v>
      </c>
      <c r="G40" s="26"/>
      <c r="H40" s="26"/>
      <c r="I40" s="199" t="s">
        <v>412</v>
      </c>
      <c r="J40" s="372" t="s">
        <v>413</v>
      </c>
      <c r="K40" s="373"/>
      <c r="L40" s="200" t="s">
        <v>414</v>
      </c>
      <c r="M40" s="26"/>
      <c r="N40" s="208"/>
      <c r="O40" s="362"/>
      <c r="P40" s="26"/>
      <c r="Q40" s="26"/>
      <c r="R40" s="26"/>
      <c r="S40" s="26"/>
      <c r="T40" s="60"/>
      <c r="U40" s="26"/>
      <c r="V40" s="26"/>
      <c r="W40" s="26"/>
      <c r="X40" s="26"/>
      <c r="Y40" s="26"/>
      <c r="Z40" s="60"/>
      <c r="AA40" s="26"/>
      <c r="AB40" s="208"/>
    </row>
    <row r="41" spans="1:28" ht="15" customHeight="1">
      <c r="A41" s="362"/>
      <c r="B41" s="26"/>
      <c r="C41" s="29" t="s">
        <v>228</v>
      </c>
      <c r="D41" s="428" t="s">
        <v>543</v>
      </c>
      <c r="E41" s="429"/>
      <c r="F41" s="192">
        <f>VLOOKUP(C41,'.'!$A:$E,5,0)*(1-'Discount Structure'!$H$36)</f>
        <v>33.282425000000003</v>
      </c>
      <c r="G41" s="26"/>
      <c r="H41" s="26"/>
      <c r="I41" s="29" t="s">
        <v>224</v>
      </c>
      <c r="J41" s="428" t="s">
        <v>545</v>
      </c>
      <c r="K41" s="429"/>
      <c r="L41" s="192">
        <f>VLOOKUP(I41,'.'!$A:$E,5,0)*(1-'Discount Structure'!$H$36)</f>
        <v>36.233175000000003</v>
      </c>
      <c r="M41" s="26"/>
      <c r="N41" s="208"/>
      <c r="O41" s="362"/>
      <c r="P41" s="26"/>
      <c r="Q41" s="119"/>
      <c r="R41" s="26"/>
      <c r="S41" s="26"/>
      <c r="T41" s="60"/>
      <c r="U41" s="26"/>
      <c r="V41" s="26"/>
      <c r="W41" s="26"/>
      <c r="X41" s="26"/>
      <c r="Y41" s="26"/>
      <c r="Z41" s="60"/>
      <c r="AA41" s="26"/>
      <c r="AB41" s="208"/>
    </row>
    <row r="42" spans="1:28" ht="15" customHeight="1">
      <c r="A42" s="362"/>
      <c r="B42" s="26"/>
      <c r="C42" s="29" t="s">
        <v>229</v>
      </c>
      <c r="D42" s="428" t="s">
        <v>544</v>
      </c>
      <c r="E42" s="429"/>
      <c r="F42" s="192">
        <f>VLOOKUP(C42,'.'!$A:$E,5,0)*(1-'Discount Structure'!$H$36)</f>
        <v>48.290550000000003</v>
      </c>
      <c r="G42" s="26"/>
      <c r="H42" s="26"/>
      <c r="I42" s="29" t="s">
        <v>225</v>
      </c>
      <c r="J42" s="428" t="s">
        <v>531</v>
      </c>
      <c r="K42" s="429"/>
      <c r="L42" s="192">
        <f>VLOOKUP(I42,'.'!$A:$E,5,0)*(1-'Discount Structure'!$H$36)</f>
        <v>64.885975000000002</v>
      </c>
      <c r="M42" s="26"/>
      <c r="N42" s="208"/>
      <c r="O42" s="362"/>
      <c r="P42" s="26"/>
      <c r="Q42" s="119"/>
      <c r="R42" s="26"/>
      <c r="S42" s="26"/>
      <c r="T42" s="60"/>
      <c r="U42" s="26"/>
      <c r="V42" s="26"/>
      <c r="W42" s="26"/>
      <c r="X42" s="26"/>
      <c r="Y42" s="26"/>
      <c r="Z42" s="60"/>
      <c r="AA42" s="26"/>
      <c r="AB42" s="208"/>
    </row>
    <row r="43" spans="1:28" ht="15" customHeight="1" thickBot="1">
      <c r="A43" s="362"/>
      <c r="B43" s="26"/>
      <c r="C43" s="30" t="s">
        <v>230</v>
      </c>
      <c r="D43" s="439" t="s">
        <v>531</v>
      </c>
      <c r="E43" s="440"/>
      <c r="F43" s="147">
        <f>VLOOKUP(C43,'.'!$A:$E,5,0)*(1-'Discount Structure'!$H$36)</f>
        <v>48.290550000000003</v>
      </c>
      <c r="G43" s="26"/>
      <c r="H43" s="26"/>
      <c r="I43" s="29" t="s">
        <v>226</v>
      </c>
      <c r="J43" s="428" t="s">
        <v>532</v>
      </c>
      <c r="K43" s="429"/>
      <c r="L43" s="192">
        <f>VLOOKUP(I43,'.'!$A:$E,5,0)*(1-'Discount Structure'!$H$36)</f>
        <v>64.885975000000002</v>
      </c>
      <c r="M43" s="26"/>
      <c r="N43" s="208"/>
      <c r="O43" s="362"/>
      <c r="P43" s="26"/>
      <c r="Q43" s="119"/>
      <c r="R43" s="26"/>
      <c r="S43" s="26"/>
      <c r="T43" s="60"/>
      <c r="U43" s="26"/>
      <c r="V43" s="26"/>
      <c r="W43" s="26"/>
      <c r="X43" s="26"/>
      <c r="Y43" s="26"/>
      <c r="Z43" s="60"/>
      <c r="AA43" s="26"/>
      <c r="AB43" s="208"/>
    </row>
    <row r="44" spans="1:28" ht="15" customHeight="1" thickBot="1">
      <c r="A44" s="362"/>
      <c r="B44" s="131"/>
      <c r="C44" s="26"/>
      <c r="D44" s="119"/>
      <c r="E44" s="119"/>
      <c r="F44" s="188"/>
      <c r="G44" s="26"/>
      <c r="H44" s="26"/>
      <c r="I44" s="30" t="s">
        <v>227</v>
      </c>
      <c r="J44" s="439" t="s">
        <v>533</v>
      </c>
      <c r="K44" s="440"/>
      <c r="L44" s="147">
        <f>VLOOKUP(I44,'.'!$A:$E,5,0)*(1-'Discount Structure'!$H$36)</f>
        <v>64.885975000000002</v>
      </c>
      <c r="M44" s="131"/>
      <c r="N44" s="208"/>
      <c r="O44" s="362"/>
      <c r="P44" s="131"/>
      <c r="Q44" s="119"/>
      <c r="R44" s="26"/>
      <c r="S44" s="26"/>
      <c r="T44" s="188"/>
      <c r="U44" s="131"/>
      <c r="V44" s="131"/>
      <c r="W44" s="131"/>
      <c r="X44" s="131"/>
      <c r="Y44" s="131"/>
      <c r="Z44" s="188"/>
      <c r="AA44" s="131"/>
      <c r="AB44" s="208"/>
    </row>
    <row r="45" spans="1:28" ht="15" customHeight="1">
      <c r="A45" s="362"/>
      <c r="B45" s="131"/>
      <c r="C45" s="119"/>
      <c r="D45" s="26"/>
      <c r="E45" s="26"/>
      <c r="F45" s="188"/>
      <c r="G45" s="131"/>
      <c r="H45" s="131"/>
      <c r="I45" s="131"/>
      <c r="J45" s="131"/>
      <c r="K45" s="131"/>
      <c r="L45" s="188"/>
      <c r="M45" s="131"/>
      <c r="N45" s="208"/>
      <c r="O45" s="362"/>
      <c r="P45" s="131"/>
      <c r="Q45" s="119"/>
      <c r="R45" s="26"/>
      <c r="S45" s="26"/>
      <c r="T45" s="188"/>
      <c r="U45" s="131"/>
      <c r="V45" s="131"/>
      <c r="W45" s="131"/>
      <c r="X45" s="131"/>
      <c r="Y45" s="131"/>
      <c r="Z45" s="188"/>
      <c r="AA45" s="131"/>
      <c r="AB45" s="208"/>
    </row>
    <row r="46" spans="1:28" ht="15" customHeight="1">
      <c r="A46" s="362"/>
      <c r="B46" s="131"/>
      <c r="C46" s="119"/>
      <c r="D46" s="26"/>
      <c r="E46" s="26"/>
      <c r="F46" s="188"/>
      <c r="G46" s="131"/>
      <c r="H46" s="131"/>
      <c r="I46" s="131"/>
      <c r="J46" s="131"/>
      <c r="K46" s="131"/>
      <c r="L46" s="188"/>
      <c r="M46" s="131"/>
      <c r="N46" s="208"/>
      <c r="O46" s="362"/>
      <c r="P46" s="131"/>
      <c r="Q46" s="119"/>
      <c r="R46" s="26"/>
      <c r="S46" s="26"/>
      <c r="T46" s="188"/>
      <c r="U46" s="131"/>
      <c r="V46" s="131"/>
      <c r="W46" s="131"/>
      <c r="X46" s="131"/>
      <c r="Y46" s="131"/>
      <c r="Z46" s="188"/>
      <c r="AA46" s="131"/>
      <c r="AB46" s="208"/>
    </row>
    <row r="47" spans="1:28" ht="15" customHeight="1">
      <c r="A47" s="362"/>
      <c r="B47" s="463"/>
      <c r="C47" s="463"/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208"/>
      <c r="O47" s="362"/>
      <c r="P47" s="463"/>
      <c r="Q47" s="463"/>
      <c r="R47" s="463"/>
      <c r="S47" s="463"/>
      <c r="T47" s="463"/>
      <c r="U47" s="463"/>
      <c r="V47" s="463"/>
      <c r="W47" s="463"/>
      <c r="X47" s="463"/>
      <c r="Y47" s="463"/>
      <c r="Z47" s="463"/>
      <c r="AA47" s="463"/>
      <c r="AB47" s="208"/>
    </row>
    <row r="48" spans="1:28" ht="15" customHeight="1">
      <c r="A48" s="362"/>
      <c r="B48" s="463"/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208"/>
      <c r="O48" s="362"/>
      <c r="P48" s="463"/>
      <c r="Q48" s="463"/>
      <c r="R48" s="463"/>
      <c r="S48" s="463"/>
      <c r="T48" s="463"/>
      <c r="U48" s="463"/>
      <c r="V48" s="463"/>
      <c r="W48" s="463"/>
      <c r="X48" s="463"/>
      <c r="Y48" s="463"/>
      <c r="Z48" s="463"/>
      <c r="AA48" s="463"/>
      <c r="AB48" s="208"/>
    </row>
    <row r="49" spans="1:28" ht="15" customHeight="1">
      <c r="A49" s="362"/>
      <c r="B49" s="382" t="str">
        <f>'Discount Structure'!$A$50</f>
        <v>GST EXCLUSIVE - REVISION 01/11/2024</v>
      </c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208"/>
      <c r="O49" s="362"/>
      <c r="P49" s="382" t="str">
        <f>'Discount Structure'!$A$50</f>
        <v>GST EXCLUSIVE - REVISION 01/11/2024</v>
      </c>
      <c r="Q49" s="382"/>
      <c r="R49" s="382"/>
      <c r="S49" s="382"/>
      <c r="T49" s="382"/>
      <c r="U49" s="382"/>
      <c r="V49" s="382"/>
      <c r="W49" s="382"/>
      <c r="X49" s="382"/>
      <c r="Y49" s="382"/>
      <c r="Z49" s="382"/>
      <c r="AA49" s="382"/>
      <c r="AB49" s="208"/>
    </row>
    <row r="50" spans="1:28" ht="12" customHeight="1">
      <c r="A50" s="362"/>
      <c r="B50" s="205"/>
      <c r="C50" s="362"/>
      <c r="D50" s="362"/>
      <c r="E50" s="362"/>
      <c r="F50" s="362"/>
      <c r="G50" s="362"/>
      <c r="H50" s="362"/>
      <c r="I50" s="362"/>
      <c r="J50" s="362"/>
      <c r="K50" s="362"/>
      <c r="L50" s="206"/>
      <c r="M50" s="205"/>
      <c r="N50" s="207"/>
      <c r="O50" s="362"/>
      <c r="P50" s="205"/>
      <c r="Q50" s="362"/>
      <c r="R50" s="362"/>
      <c r="S50" s="362"/>
      <c r="T50" s="362"/>
      <c r="U50" s="362"/>
      <c r="V50" s="362"/>
      <c r="W50" s="362"/>
      <c r="X50" s="362"/>
      <c r="Y50" s="362"/>
      <c r="Z50" s="206"/>
      <c r="AA50" s="205"/>
      <c r="AB50" s="207"/>
    </row>
  </sheetData>
  <sheetProtection password="8DF3" sheet="1" objects="1" scenarios="1"/>
  <mergeCells count="93">
    <mergeCell ref="W12:Z12"/>
    <mergeCell ref="X13:Y13"/>
    <mergeCell ref="R9:S9"/>
    <mergeCell ref="J20:K20"/>
    <mergeCell ref="J16:K16"/>
    <mergeCell ref="R12:S12"/>
    <mergeCell ref="R10:S10"/>
    <mergeCell ref="X14:Y14"/>
    <mergeCell ref="R11:S11"/>
    <mergeCell ref="X18:Y18"/>
    <mergeCell ref="R16:S16"/>
    <mergeCell ref="R17:S17"/>
    <mergeCell ref="J18:K18"/>
    <mergeCell ref="J19:K19"/>
    <mergeCell ref="I14:L14"/>
    <mergeCell ref="J15:K15"/>
    <mergeCell ref="Q6:T6"/>
    <mergeCell ref="X8:Y8"/>
    <mergeCell ref="X9:Y9"/>
    <mergeCell ref="X10:Y10"/>
    <mergeCell ref="R7:S7"/>
    <mergeCell ref="X7:Y7"/>
    <mergeCell ref="R8:S8"/>
    <mergeCell ref="J42:K42"/>
    <mergeCell ref="C23:F23"/>
    <mergeCell ref="J41:K41"/>
    <mergeCell ref="J26:K26"/>
    <mergeCell ref="J27:K27"/>
    <mergeCell ref="J28:K28"/>
    <mergeCell ref="D24:E24"/>
    <mergeCell ref="J24:K24"/>
    <mergeCell ref="I23:L23"/>
    <mergeCell ref="D35:E35"/>
    <mergeCell ref="D33:E33"/>
    <mergeCell ref="D36:E36"/>
    <mergeCell ref="J35:K35"/>
    <mergeCell ref="D28:E28"/>
    <mergeCell ref="J17:K17"/>
    <mergeCell ref="P47:AA48"/>
    <mergeCell ref="J37:K37"/>
    <mergeCell ref="R15:S15"/>
    <mergeCell ref="R18:S18"/>
    <mergeCell ref="J36:K36"/>
    <mergeCell ref="J34:K34"/>
    <mergeCell ref="J29:K29"/>
    <mergeCell ref="J44:K44"/>
    <mergeCell ref="J25:K25"/>
    <mergeCell ref="B47:M48"/>
    <mergeCell ref="J30:K30"/>
    <mergeCell ref="D34:E34"/>
    <mergeCell ref="D43:E43"/>
    <mergeCell ref="D21:E21"/>
    <mergeCell ref="J43:K43"/>
    <mergeCell ref="Q50:Y50"/>
    <mergeCell ref="W16:Z16"/>
    <mergeCell ref="X17:Y17"/>
    <mergeCell ref="C50:K50"/>
    <mergeCell ref="C39:F39"/>
    <mergeCell ref="D18:E18"/>
    <mergeCell ref="D20:E20"/>
    <mergeCell ref="P49:AA49"/>
    <mergeCell ref="B49:M49"/>
    <mergeCell ref="D26:E26"/>
    <mergeCell ref="D27:E27"/>
    <mergeCell ref="D25:E25"/>
    <mergeCell ref="D41:E41"/>
    <mergeCell ref="D42:E42"/>
    <mergeCell ref="O1:O50"/>
    <mergeCell ref="D8:E8"/>
    <mergeCell ref="D16:E16"/>
    <mergeCell ref="D17:E17"/>
    <mergeCell ref="C32:F32"/>
    <mergeCell ref="D9:E9"/>
    <mergeCell ref="D10:E10"/>
    <mergeCell ref="D11:E11"/>
    <mergeCell ref="D15:E15"/>
    <mergeCell ref="C14:F14"/>
    <mergeCell ref="D7:E7"/>
    <mergeCell ref="R13:S13"/>
    <mergeCell ref="R14:S14"/>
    <mergeCell ref="A1:A50"/>
    <mergeCell ref="C1:K1"/>
    <mergeCell ref="D40:E40"/>
    <mergeCell ref="J40:K40"/>
    <mergeCell ref="I39:L39"/>
    <mergeCell ref="I32:L32"/>
    <mergeCell ref="J33:K33"/>
    <mergeCell ref="Q1:Y1"/>
    <mergeCell ref="B4:M4"/>
    <mergeCell ref="P4:AA4"/>
    <mergeCell ref="C6:F6"/>
    <mergeCell ref="W6:Z6"/>
    <mergeCell ref="D19:E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N50"/>
  <sheetViews>
    <sheetView showGridLines="0" zoomScaleNormal="100" zoomScalePageLayoutView="75" workbookViewId="0">
      <selection activeCell="C11" sqref="C11:F11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5" width="9.109375" style="20"/>
    <col min="6" max="6" width="7.109375" style="53" customWidth="1"/>
    <col min="7" max="8" width="3.44140625" style="20" customWidth="1"/>
    <col min="9" max="9" width="8.5546875" style="20" customWidth="1"/>
    <col min="10" max="11" width="9.109375" style="20"/>
    <col min="12" max="12" width="7.109375" style="53" customWidth="1"/>
    <col min="13" max="13" width="3.33203125" style="20" customWidth="1"/>
    <col min="14" max="14" width="2" style="20" customWidth="1"/>
    <col min="15" max="16384" width="9.109375" style="20"/>
  </cols>
  <sheetData>
    <row r="1" spans="1:1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14">
      <c r="A2" s="419"/>
      <c r="N2" s="22"/>
    </row>
    <row r="3" spans="1:14">
      <c r="A3" s="419"/>
      <c r="N3" s="22"/>
    </row>
    <row r="4" spans="1:14" ht="24.6">
      <c r="A4" s="419"/>
      <c r="B4" s="420" t="s">
        <v>1480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</row>
    <row r="5" spans="1:14" ht="15" customHeight="1">
      <c r="A5" s="419"/>
      <c r="B5" s="25"/>
      <c r="C5" s="27"/>
      <c r="D5" s="27"/>
      <c r="E5" s="27"/>
      <c r="F5" s="61"/>
      <c r="G5" s="25"/>
      <c r="H5" s="25"/>
      <c r="I5" s="27"/>
      <c r="J5" s="27"/>
      <c r="K5" s="27"/>
      <c r="L5" s="61"/>
      <c r="M5" s="25"/>
      <c r="N5" s="22"/>
    </row>
    <row r="6" spans="1:14" ht="15" customHeight="1">
      <c r="A6" s="419"/>
      <c r="B6" s="26"/>
      <c r="G6" s="31"/>
      <c r="H6" s="31"/>
      <c r="M6" s="26"/>
      <c r="N6" s="22"/>
    </row>
    <row r="7" spans="1:14" ht="15" customHeight="1">
      <c r="A7" s="419"/>
      <c r="B7" s="26"/>
      <c r="G7" s="31"/>
      <c r="H7" s="31"/>
      <c r="M7" s="26"/>
      <c r="N7" s="22"/>
    </row>
    <row r="8" spans="1:14" ht="15" customHeight="1">
      <c r="A8" s="419"/>
      <c r="B8" s="26"/>
      <c r="G8" s="26"/>
      <c r="H8" s="26"/>
      <c r="M8" s="26"/>
      <c r="N8" s="22"/>
    </row>
    <row r="9" spans="1:14" ht="15" customHeight="1">
      <c r="A9" s="419"/>
      <c r="B9" s="26"/>
      <c r="G9" s="26"/>
      <c r="H9" s="26"/>
      <c r="M9" s="26"/>
      <c r="N9" s="22"/>
    </row>
    <row r="10" spans="1:14" ht="15" customHeight="1" thickBot="1">
      <c r="A10" s="419"/>
      <c r="B10" s="26"/>
      <c r="G10" s="26"/>
      <c r="H10" s="26"/>
      <c r="M10" s="26"/>
      <c r="N10" s="22"/>
    </row>
    <row r="11" spans="1:14" ht="15" customHeight="1" thickBot="1">
      <c r="A11" s="419"/>
      <c r="B11" s="26"/>
      <c r="C11" s="423" t="s">
        <v>1481</v>
      </c>
      <c r="D11" s="424"/>
      <c r="E11" s="424"/>
      <c r="F11" s="425"/>
      <c r="G11" s="26"/>
      <c r="H11" s="26"/>
      <c r="M11" s="26"/>
      <c r="N11" s="22"/>
    </row>
    <row r="12" spans="1:14" ht="15" customHeight="1" thickBot="1">
      <c r="A12" s="419"/>
      <c r="B12" s="26"/>
      <c r="C12" s="28" t="s">
        <v>412</v>
      </c>
      <c r="D12" s="426" t="s">
        <v>413</v>
      </c>
      <c r="E12" s="427"/>
      <c r="F12" s="55" t="s">
        <v>414</v>
      </c>
      <c r="G12" s="26"/>
      <c r="H12" s="26"/>
      <c r="M12" s="26"/>
      <c r="N12" s="22"/>
    </row>
    <row r="13" spans="1:14" ht="15" customHeight="1">
      <c r="A13" s="419"/>
      <c r="B13" s="26"/>
      <c r="C13" s="33" t="s">
        <v>15</v>
      </c>
      <c r="D13" s="430" t="s">
        <v>6</v>
      </c>
      <c r="E13" s="464"/>
      <c r="F13" s="64">
        <f>VLOOKUP(C13,'.'!$A:$E,5,0)*(1-'Discount Structure'!$H$38)</f>
        <v>79.639724999999999</v>
      </c>
      <c r="G13" s="26"/>
      <c r="H13" s="26"/>
      <c r="M13" s="26"/>
      <c r="N13" s="22"/>
    </row>
    <row r="14" spans="1:14" ht="15" customHeight="1">
      <c r="A14" s="419"/>
      <c r="B14" s="26"/>
      <c r="C14" s="29" t="s">
        <v>16</v>
      </c>
      <c r="D14" s="441" t="s">
        <v>8</v>
      </c>
      <c r="E14" s="442"/>
      <c r="F14" s="64">
        <f>VLOOKUP(C14,'.'!$A:$E,5,0)*(1-'Discount Structure'!$H$38)</f>
        <v>80.809850000000012</v>
      </c>
      <c r="G14" s="26"/>
      <c r="H14" s="26"/>
      <c r="M14" s="26"/>
      <c r="N14" s="22"/>
    </row>
    <row r="15" spans="1:14" ht="15" customHeight="1" thickBot="1">
      <c r="A15" s="419"/>
      <c r="B15" s="26"/>
      <c r="C15" s="30" t="s">
        <v>17</v>
      </c>
      <c r="D15" s="443" t="s">
        <v>13</v>
      </c>
      <c r="E15" s="444"/>
      <c r="F15" s="65">
        <f>VLOOKUP(C15,'.'!$A:$E,5,0)*(1-'Discount Structure'!$H$38)</f>
        <v>81.949450000000013</v>
      </c>
      <c r="G15" s="26"/>
      <c r="H15" s="26"/>
      <c r="M15" s="26"/>
      <c r="N15" s="22"/>
    </row>
    <row r="16" spans="1:14" ht="15" customHeight="1">
      <c r="A16" s="419"/>
      <c r="B16" s="26"/>
      <c r="G16" s="26"/>
      <c r="H16" s="26"/>
      <c r="M16" s="26"/>
      <c r="N16" s="22"/>
    </row>
    <row r="17" spans="1:14" ht="15" customHeight="1">
      <c r="A17" s="419"/>
      <c r="B17" s="26"/>
      <c r="G17" s="31"/>
      <c r="H17" s="31"/>
      <c r="I17" s="31"/>
      <c r="J17" s="31"/>
      <c r="K17" s="31"/>
      <c r="L17" s="54"/>
      <c r="M17" s="26"/>
      <c r="N17" s="22"/>
    </row>
    <row r="18" spans="1:14" ht="15" customHeight="1">
      <c r="A18" s="419"/>
      <c r="B18" s="26"/>
      <c r="G18" s="31"/>
      <c r="H18" s="31"/>
      <c r="I18" s="31"/>
      <c r="J18" s="31"/>
      <c r="K18" s="31"/>
      <c r="L18" s="54"/>
      <c r="M18" s="26"/>
      <c r="N18" s="22"/>
    </row>
    <row r="19" spans="1:14" ht="15" customHeight="1">
      <c r="A19" s="419"/>
      <c r="B19" s="26"/>
      <c r="G19" s="31"/>
      <c r="H19" s="31"/>
      <c r="I19" s="31"/>
      <c r="J19" s="31"/>
      <c r="K19" s="31"/>
      <c r="L19" s="54"/>
      <c r="M19" s="26"/>
      <c r="N19" s="22"/>
    </row>
    <row r="20" spans="1:14" ht="15" customHeight="1">
      <c r="A20" s="419"/>
      <c r="B20" s="26"/>
      <c r="C20" s="31"/>
      <c r="D20" s="422"/>
      <c r="E20" s="422"/>
      <c r="F20" s="54"/>
      <c r="G20" s="31"/>
      <c r="H20" s="31"/>
      <c r="I20" s="31"/>
      <c r="J20" s="31"/>
      <c r="K20" s="31"/>
      <c r="L20" s="63"/>
      <c r="M20" s="26"/>
      <c r="N20" s="22"/>
    </row>
    <row r="21" spans="1:14" ht="15" customHeight="1">
      <c r="A21" s="419"/>
      <c r="B21" s="26"/>
      <c r="C21" s="31"/>
      <c r="D21" s="422"/>
      <c r="E21" s="422"/>
      <c r="F21" s="54"/>
      <c r="G21" s="31"/>
      <c r="H21" s="31"/>
      <c r="I21" s="32"/>
      <c r="J21" s="32"/>
      <c r="K21" s="32"/>
      <c r="L21" s="59"/>
      <c r="M21" s="26"/>
      <c r="N21" s="22"/>
    </row>
    <row r="22" spans="1:14" ht="15" customHeight="1">
      <c r="A22" s="419"/>
      <c r="B22" s="26"/>
      <c r="C22" s="31"/>
      <c r="D22" s="422"/>
      <c r="E22" s="422"/>
      <c r="F22" s="54"/>
      <c r="G22" s="31"/>
      <c r="H22" s="31"/>
      <c r="I22" s="32"/>
      <c r="J22" s="32"/>
      <c r="K22" s="32"/>
      <c r="L22" s="59"/>
      <c r="M22" s="26"/>
      <c r="N22" s="22"/>
    </row>
    <row r="23" spans="1:14" ht="15" customHeight="1">
      <c r="A23" s="419"/>
      <c r="B23" s="26"/>
      <c r="C23" s="26"/>
      <c r="D23" s="31"/>
      <c r="E23" s="31"/>
      <c r="F23" s="54"/>
      <c r="G23" s="31"/>
      <c r="H23" s="31"/>
      <c r="I23" s="31"/>
      <c r="J23" s="31"/>
      <c r="K23" s="31"/>
      <c r="L23" s="54"/>
      <c r="M23" s="26"/>
      <c r="N23" s="22"/>
    </row>
    <row r="24" spans="1:14" ht="15" customHeight="1">
      <c r="A24" s="419"/>
      <c r="B24" s="26"/>
      <c r="C24" s="26"/>
      <c r="D24" s="31"/>
      <c r="E24" s="31"/>
      <c r="F24" s="54"/>
      <c r="G24" s="31"/>
      <c r="H24" s="31"/>
      <c r="I24" s="31"/>
      <c r="J24" s="31"/>
      <c r="K24" s="31"/>
      <c r="L24" s="54"/>
      <c r="M24" s="26"/>
      <c r="N24" s="22"/>
    </row>
    <row r="25" spans="1:14" ht="15" customHeight="1">
      <c r="A25" s="419"/>
      <c r="B25" s="26"/>
      <c r="M25" s="26"/>
      <c r="N25" s="22"/>
    </row>
    <row r="26" spans="1:14" ht="15" customHeight="1">
      <c r="A26" s="419"/>
      <c r="B26" s="26"/>
      <c r="M26" s="26"/>
      <c r="N26" s="22"/>
    </row>
    <row r="27" spans="1:14" ht="15" customHeight="1">
      <c r="A27" s="419"/>
      <c r="B27" s="26"/>
      <c r="M27" s="26"/>
      <c r="N27" s="22"/>
    </row>
    <row r="28" spans="1:14" ht="15" customHeight="1">
      <c r="A28" s="419"/>
      <c r="B28" s="26"/>
      <c r="M28" s="26"/>
      <c r="N28" s="22"/>
    </row>
    <row r="29" spans="1:14" ht="15" customHeight="1">
      <c r="A29" s="419"/>
      <c r="B29" s="26"/>
      <c r="M29" s="26"/>
      <c r="N29" s="22"/>
    </row>
    <row r="30" spans="1:14" ht="15" customHeight="1">
      <c r="A30" s="419"/>
      <c r="B30" s="26"/>
      <c r="M30" s="26"/>
      <c r="N30" s="22"/>
    </row>
    <row r="31" spans="1:14" ht="15" customHeight="1">
      <c r="A31" s="419"/>
      <c r="B31" s="26"/>
      <c r="M31" s="26"/>
      <c r="N31" s="22"/>
    </row>
    <row r="32" spans="1:14" ht="15" customHeight="1">
      <c r="A32" s="419"/>
      <c r="B32" s="26"/>
      <c r="M32" s="26"/>
      <c r="N32" s="22"/>
    </row>
    <row r="33" spans="1:14" ht="15" customHeight="1">
      <c r="A33" s="419"/>
      <c r="B33" s="26"/>
      <c r="C33" s="31"/>
      <c r="D33" s="31"/>
      <c r="E33" s="31"/>
      <c r="F33" s="63"/>
      <c r="G33" s="31"/>
      <c r="H33" s="31"/>
      <c r="I33" s="31"/>
      <c r="J33" s="31"/>
      <c r="K33" s="31"/>
      <c r="L33" s="63"/>
      <c r="M33" s="26"/>
      <c r="N33" s="22"/>
    </row>
    <row r="34" spans="1:14" ht="15" customHeight="1">
      <c r="A34" s="419"/>
      <c r="B34" s="26"/>
      <c r="C34" s="31"/>
      <c r="D34" s="31"/>
      <c r="E34" s="31"/>
      <c r="F34" s="63"/>
      <c r="G34" s="31"/>
      <c r="H34" s="31"/>
      <c r="I34" s="31"/>
      <c r="J34" s="31"/>
      <c r="K34" s="31"/>
      <c r="L34" s="63"/>
      <c r="M34" s="26"/>
      <c r="N34" s="22"/>
    </row>
    <row r="35" spans="1:14" ht="15" customHeight="1">
      <c r="A35" s="419"/>
      <c r="B35" s="26"/>
      <c r="C35" s="31"/>
      <c r="D35" s="31"/>
      <c r="E35" s="31"/>
      <c r="F35" s="63"/>
      <c r="G35" s="31"/>
      <c r="H35" s="31"/>
      <c r="I35" s="31"/>
      <c r="J35" s="31"/>
      <c r="K35" s="31"/>
      <c r="L35" s="63"/>
      <c r="M35" s="26"/>
      <c r="N35" s="22"/>
    </row>
    <row r="36" spans="1:14" ht="15" customHeight="1">
      <c r="A36" s="419"/>
      <c r="B36" s="26"/>
      <c r="C36" s="31"/>
      <c r="D36" s="31"/>
      <c r="E36" s="31"/>
      <c r="F36" s="63"/>
      <c r="G36" s="31"/>
      <c r="H36" s="31"/>
      <c r="I36" s="31"/>
      <c r="J36" s="31"/>
      <c r="K36" s="31"/>
      <c r="L36" s="63"/>
      <c r="M36" s="26"/>
      <c r="N36" s="22"/>
    </row>
    <row r="37" spans="1:14" ht="15" customHeight="1">
      <c r="A37" s="419"/>
      <c r="B37" s="26"/>
      <c r="C37" s="31"/>
      <c r="D37" s="31"/>
      <c r="E37" s="31"/>
      <c r="F37" s="63"/>
      <c r="G37" s="31"/>
      <c r="H37" s="31"/>
      <c r="I37" s="31"/>
      <c r="J37" s="31"/>
      <c r="K37" s="31"/>
      <c r="L37" s="63"/>
      <c r="M37" s="26"/>
      <c r="N37" s="22"/>
    </row>
    <row r="38" spans="1:14" ht="15" customHeight="1">
      <c r="A38" s="419"/>
      <c r="B38" s="26"/>
      <c r="C38" s="31"/>
      <c r="D38" s="31"/>
      <c r="E38" s="31"/>
      <c r="F38" s="63"/>
      <c r="G38" s="31"/>
      <c r="H38" s="31"/>
      <c r="I38" s="31"/>
      <c r="J38" s="31"/>
      <c r="K38" s="31"/>
      <c r="L38" s="63"/>
      <c r="M38" s="26"/>
      <c r="N38" s="22"/>
    </row>
    <row r="39" spans="1:14" ht="15" customHeight="1">
      <c r="A39" s="419"/>
      <c r="B39" s="26"/>
      <c r="C39" s="31"/>
      <c r="D39" s="31"/>
      <c r="E39" s="31"/>
      <c r="F39" s="63"/>
      <c r="G39" s="31"/>
      <c r="H39" s="31"/>
      <c r="I39" s="31"/>
      <c r="J39" s="31"/>
      <c r="K39" s="31"/>
      <c r="L39" s="63"/>
      <c r="M39" s="26"/>
      <c r="N39" s="22"/>
    </row>
    <row r="40" spans="1:14" ht="15" customHeight="1">
      <c r="A40" s="419"/>
      <c r="B40" s="26"/>
      <c r="C40" s="31"/>
      <c r="D40" s="31"/>
      <c r="E40" s="31"/>
      <c r="F40" s="63"/>
      <c r="G40" s="31"/>
      <c r="H40" s="31"/>
      <c r="I40" s="31"/>
      <c r="J40" s="31"/>
      <c r="K40" s="31"/>
      <c r="L40" s="63"/>
      <c r="M40" s="26"/>
      <c r="N40" s="22"/>
    </row>
    <row r="41" spans="1:14" ht="15" customHeight="1">
      <c r="A41" s="419"/>
      <c r="B41" s="26"/>
      <c r="C41" s="31"/>
      <c r="D41" s="31"/>
      <c r="E41" s="31"/>
      <c r="F41" s="63"/>
      <c r="G41" s="31"/>
      <c r="H41" s="31"/>
      <c r="I41" s="31"/>
      <c r="J41" s="31"/>
      <c r="K41" s="31"/>
      <c r="L41" s="63"/>
      <c r="M41" s="26"/>
      <c r="N41" s="22"/>
    </row>
    <row r="42" spans="1:14" ht="15" customHeight="1">
      <c r="A42" s="419"/>
      <c r="B42" s="26"/>
      <c r="C42" s="26"/>
      <c r="D42" s="26"/>
      <c r="E42" s="26"/>
      <c r="F42" s="54"/>
      <c r="G42" s="26"/>
      <c r="H42" s="26"/>
      <c r="I42" s="26"/>
      <c r="J42" s="26"/>
      <c r="K42" s="26"/>
      <c r="L42" s="54"/>
      <c r="M42" s="26"/>
      <c r="N42" s="22"/>
    </row>
    <row r="43" spans="1:14" ht="15" customHeight="1">
      <c r="A43" s="419"/>
      <c r="B43" s="26"/>
      <c r="C43" s="31"/>
      <c r="D43" s="31"/>
      <c r="E43" s="31"/>
      <c r="F43" s="63"/>
      <c r="G43" s="26"/>
      <c r="H43" s="26"/>
      <c r="I43" s="31"/>
      <c r="J43" s="31"/>
      <c r="K43" s="31"/>
      <c r="L43" s="63"/>
      <c r="N43" s="22"/>
    </row>
    <row r="44" spans="1:14" ht="15" customHeight="1">
      <c r="A44" s="419"/>
      <c r="B44" s="25"/>
      <c r="C44" s="31"/>
      <c r="D44" s="31"/>
      <c r="E44" s="31"/>
      <c r="F44" s="63"/>
      <c r="G44" s="26"/>
      <c r="H44" s="26"/>
      <c r="I44" s="31"/>
      <c r="J44" s="31"/>
      <c r="K44" s="31"/>
      <c r="L44" s="63"/>
      <c r="N44" s="22"/>
    </row>
    <row r="45" spans="1:14" ht="15" customHeight="1">
      <c r="A45" s="419"/>
      <c r="B45" s="25"/>
      <c r="C45" s="31"/>
      <c r="D45" s="31"/>
      <c r="E45" s="31"/>
      <c r="F45" s="63"/>
      <c r="G45" s="25"/>
      <c r="H45" s="25"/>
      <c r="I45" s="31"/>
      <c r="J45" s="31"/>
      <c r="K45" s="31"/>
      <c r="L45" s="63"/>
      <c r="N45" s="22"/>
    </row>
    <row r="46" spans="1:14" ht="15" customHeight="1">
      <c r="A46" s="419"/>
      <c r="B46" s="25"/>
      <c r="C46" s="31"/>
      <c r="D46" s="31"/>
      <c r="E46" s="31"/>
      <c r="F46" s="63"/>
      <c r="G46" s="25"/>
      <c r="H46" s="25"/>
      <c r="I46" s="31"/>
      <c r="J46" s="31"/>
      <c r="K46" s="31"/>
      <c r="L46" s="63"/>
      <c r="N46" s="22"/>
    </row>
    <row r="47" spans="1:14" ht="15" customHeight="1">
      <c r="A47" s="419"/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22"/>
    </row>
    <row r="48" spans="1:14" ht="15" customHeight="1">
      <c r="A48" s="419"/>
      <c r="B48" s="452"/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22"/>
    </row>
    <row r="49" spans="1:14" ht="15" customHeight="1">
      <c r="A49" s="419"/>
      <c r="B49" s="454" t="str">
        <f>'Discount Structure'!$A$50</f>
        <v>GST EXCLUSIVE - REVISION 01/11/2024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22"/>
    </row>
    <row r="50" spans="1:14" ht="12" customHeight="1">
      <c r="A50" s="419"/>
      <c r="B50" s="23"/>
      <c r="C50" s="419"/>
      <c r="D50" s="419"/>
      <c r="E50" s="419"/>
      <c r="F50" s="419"/>
      <c r="G50" s="419"/>
      <c r="H50" s="419"/>
      <c r="I50" s="419"/>
      <c r="J50" s="419"/>
      <c r="K50" s="419"/>
      <c r="L50" s="58"/>
      <c r="M50" s="23"/>
      <c r="N50" s="21"/>
    </row>
  </sheetData>
  <sheetProtection password="8DF3" sheet="1" objects="1" scenarios="1"/>
  <mergeCells count="14">
    <mergeCell ref="A1:A50"/>
    <mergeCell ref="C1:K1"/>
    <mergeCell ref="B4:M4"/>
    <mergeCell ref="C11:F11"/>
    <mergeCell ref="D12:E12"/>
    <mergeCell ref="D13:E13"/>
    <mergeCell ref="B47:M48"/>
    <mergeCell ref="B49:M49"/>
    <mergeCell ref="C50:K50"/>
    <mergeCell ref="D14:E14"/>
    <mergeCell ref="D15:E15"/>
    <mergeCell ref="D20:E20"/>
    <mergeCell ref="D21:E21"/>
    <mergeCell ref="D22:E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>
    <pageSetUpPr fitToPage="1"/>
  </sheetPr>
  <dimension ref="A1:X53"/>
  <sheetViews>
    <sheetView showGridLines="0" zoomScaleNormal="100" zoomScalePageLayoutView="75" workbookViewId="0">
      <selection activeCell="C10" sqref="C10:F10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4" width="9.109375" style="20"/>
    <col min="5" max="5" width="12.33203125" style="20" customWidth="1"/>
    <col min="6" max="6" width="7.88671875" style="53" customWidth="1"/>
    <col min="7" max="8" width="3.44140625" style="20" customWidth="1"/>
    <col min="9" max="9" width="8.5546875" style="20" customWidth="1"/>
    <col min="10" max="11" width="9.109375" style="20"/>
    <col min="12" max="12" width="7.109375" style="53" customWidth="1"/>
    <col min="13" max="13" width="3.33203125" style="20" customWidth="1"/>
    <col min="14" max="14" width="2" style="20" customWidth="1"/>
    <col min="15" max="16384" width="9.109375" style="20"/>
  </cols>
  <sheetData>
    <row r="1" spans="1:2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24">
      <c r="A2" s="419"/>
      <c r="N2" s="22"/>
    </row>
    <row r="3" spans="1:24" ht="18.75" customHeight="1">
      <c r="A3" s="419"/>
      <c r="N3" s="22"/>
    </row>
    <row r="4" spans="1:24" ht="24.6">
      <c r="A4" s="419"/>
      <c r="B4" s="420" t="s">
        <v>405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22"/>
    </row>
    <row r="5" spans="1:24" ht="3.75" customHeight="1">
      <c r="A5" s="419"/>
      <c r="B5" s="24"/>
      <c r="C5" s="25"/>
      <c r="D5" s="25"/>
      <c r="E5" s="25"/>
      <c r="F5" s="54"/>
      <c r="G5" s="25"/>
      <c r="H5" s="25"/>
      <c r="I5" s="25"/>
      <c r="J5" s="25"/>
      <c r="K5" s="25"/>
      <c r="L5" s="54"/>
      <c r="M5" s="25"/>
      <c r="N5" s="22"/>
    </row>
    <row r="6" spans="1:24" ht="16.5" customHeight="1">
      <c r="A6" s="419"/>
      <c r="B6" s="39"/>
      <c r="C6" s="432"/>
      <c r="D6" s="432"/>
      <c r="E6" s="432"/>
      <c r="F6" s="432"/>
      <c r="G6" s="39"/>
      <c r="H6" s="39"/>
      <c r="I6" s="432"/>
      <c r="J6" s="432"/>
      <c r="K6" s="432"/>
      <c r="L6" s="432"/>
      <c r="M6" s="39"/>
      <c r="N6" s="22"/>
    </row>
    <row r="7" spans="1:24">
      <c r="A7" s="419"/>
      <c r="B7" s="24"/>
      <c r="G7" s="25"/>
      <c r="H7" s="25"/>
      <c r="M7" s="25"/>
      <c r="N7" s="22"/>
    </row>
    <row r="8" spans="1:24">
      <c r="A8" s="419"/>
      <c r="B8" s="24"/>
      <c r="G8" s="25"/>
      <c r="H8" s="25"/>
      <c r="M8" s="25"/>
      <c r="N8" s="22"/>
    </row>
    <row r="9" spans="1:24" ht="15" thickBot="1">
      <c r="A9" s="419"/>
      <c r="B9" s="24"/>
      <c r="G9" s="25"/>
      <c r="H9" s="25"/>
      <c r="M9" s="25"/>
      <c r="N9" s="22"/>
    </row>
    <row r="10" spans="1:24" ht="15" thickBot="1">
      <c r="A10" s="419"/>
      <c r="B10" s="24"/>
      <c r="C10" s="423" t="s">
        <v>1494</v>
      </c>
      <c r="D10" s="424"/>
      <c r="E10" s="424"/>
      <c r="F10" s="425"/>
      <c r="G10" s="25"/>
      <c r="H10" s="25"/>
      <c r="M10" s="25"/>
      <c r="N10" s="22"/>
    </row>
    <row r="11" spans="1:24" ht="15" thickBot="1">
      <c r="A11" s="419"/>
      <c r="B11" s="24"/>
      <c r="C11" s="28" t="s">
        <v>412</v>
      </c>
      <c r="D11" s="426" t="s">
        <v>413</v>
      </c>
      <c r="E11" s="427"/>
      <c r="F11" s="55" t="s">
        <v>414</v>
      </c>
      <c r="G11" s="25"/>
      <c r="H11" s="25"/>
      <c r="M11" s="25"/>
      <c r="N11" s="22"/>
    </row>
    <row r="12" spans="1:24">
      <c r="A12" s="419"/>
      <c r="B12" s="24"/>
      <c r="C12" s="177" t="s">
        <v>1499</v>
      </c>
      <c r="D12" s="465" t="s">
        <v>1503</v>
      </c>
      <c r="E12" s="466"/>
      <c r="F12" s="56">
        <f>VLOOKUP(C12,'.'!$A:$E,5,0)*(1-'Discount Structure'!$H$40)</f>
        <v>358.50594999999998</v>
      </c>
      <c r="G12" s="25"/>
      <c r="H12" s="25"/>
      <c r="M12" s="25"/>
      <c r="N12" s="22"/>
    </row>
    <row r="13" spans="1:24">
      <c r="A13" s="419"/>
      <c r="B13" s="24"/>
      <c r="C13" s="177" t="s">
        <v>1500</v>
      </c>
      <c r="D13" s="465" t="s">
        <v>1504</v>
      </c>
      <c r="E13" s="466"/>
      <c r="F13" s="56">
        <f>VLOOKUP(C13,'.'!$A:$E,5,0)*(1-'Discount Structure'!$H$40)</f>
        <v>399.72487500000005</v>
      </c>
      <c r="G13" s="25"/>
      <c r="H13" s="25"/>
      <c r="M13" s="25"/>
      <c r="N13" s="22"/>
    </row>
    <row r="14" spans="1:24">
      <c r="A14" s="419"/>
      <c r="B14" s="24"/>
      <c r="C14" s="177" t="s">
        <v>1501</v>
      </c>
      <c r="D14" s="465" t="s">
        <v>1505</v>
      </c>
      <c r="E14" s="466"/>
      <c r="F14" s="56">
        <f>VLOOKUP(C14,'.'!$A:$E,5,0)*(1-'Discount Structure'!$H$40)</f>
        <v>460.69347500000003</v>
      </c>
      <c r="G14" s="25"/>
      <c r="H14" s="25"/>
      <c r="M14" s="25"/>
      <c r="N14" s="22"/>
    </row>
    <row r="15" spans="1:24" ht="15" thickBot="1">
      <c r="A15" s="419"/>
      <c r="B15" s="24"/>
      <c r="C15" s="178" t="s">
        <v>1502</v>
      </c>
      <c r="D15" s="467" t="s">
        <v>1506</v>
      </c>
      <c r="E15" s="468"/>
      <c r="F15" s="57" t="e">
        <f>VLOOKUP(C15,'.'!$A:$E,5,0)*(1-'Discount Structure'!$H$40)</f>
        <v>#N/A</v>
      </c>
      <c r="G15" s="25"/>
      <c r="H15" s="25"/>
      <c r="M15" s="25"/>
      <c r="N15" s="22"/>
      <c r="X15" s="148"/>
    </row>
    <row r="16" spans="1:24" ht="15" thickBot="1">
      <c r="A16" s="419"/>
      <c r="B16" s="24"/>
      <c r="C16" s="25"/>
      <c r="D16" s="422"/>
      <c r="E16" s="422"/>
      <c r="F16" s="54"/>
      <c r="G16" s="25"/>
      <c r="H16" s="25"/>
      <c r="M16" s="25"/>
      <c r="N16" s="22"/>
      <c r="X16" s="148"/>
    </row>
    <row r="17" spans="1:24" ht="15" thickBot="1">
      <c r="A17" s="419"/>
      <c r="B17" s="24"/>
      <c r="C17" s="423" t="s">
        <v>1189</v>
      </c>
      <c r="D17" s="424"/>
      <c r="E17" s="424"/>
      <c r="F17" s="425"/>
      <c r="G17" s="25"/>
      <c r="H17" s="25"/>
      <c r="I17" s="423" t="s">
        <v>1248</v>
      </c>
      <c r="J17" s="424"/>
      <c r="K17" s="424"/>
      <c r="L17" s="425"/>
      <c r="M17" s="25"/>
      <c r="N17" s="22"/>
      <c r="X17" s="148"/>
    </row>
    <row r="18" spans="1:24" ht="15" thickBot="1">
      <c r="A18" s="419"/>
      <c r="B18" s="24"/>
      <c r="C18" s="28" t="s">
        <v>412</v>
      </c>
      <c r="D18" s="426" t="s">
        <v>413</v>
      </c>
      <c r="E18" s="427"/>
      <c r="F18" s="55" t="s">
        <v>414</v>
      </c>
      <c r="G18" s="25"/>
      <c r="H18" s="25"/>
      <c r="I18" s="28" t="s">
        <v>412</v>
      </c>
      <c r="J18" s="426" t="s">
        <v>413</v>
      </c>
      <c r="K18" s="427"/>
      <c r="L18" s="55" t="s">
        <v>414</v>
      </c>
      <c r="M18" s="25"/>
      <c r="N18" s="22"/>
      <c r="X18" s="148"/>
    </row>
    <row r="19" spans="1:24">
      <c r="A19" s="419"/>
      <c r="B19" s="24"/>
      <c r="C19" s="40" t="s">
        <v>317</v>
      </c>
      <c r="D19" s="430" t="s">
        <v>415</v>
      </c>
      <c r="E19" s="464"/>
      <c r="F19" s="56">
        <f>VLOOKUP(C19,'.'!$A:$E,5,0)*(1-'Discount Structure'!$H$21)</f>
        <v>118.243675</v>
      </c>
      <c r="G19" s="25"/>
      <c r="H19" s="25"/>
      <c r="I19" s="132" t="s">
        <v>1204</v>
      </c>
      <c r="J19" s="430" t="s">
        <v>423</v>
      </c>
      <c r="K19" s="464"/>
      <c r="L19" s="56">
        <f>VLOOKUP(I19,'.'!$A:$E,5,0)*(1-'Discount Structure'!$H$21)</f>
        <v>59.137100000000004</v>
      </c>
      <c r="M19" s="25"/>
      <c r="N19" s="22"/>
      <c r="X19" s="148"/>
    </row>
    <row r="20" spans="1:24">
      <c r="A20" s="419"/>
      <c r="B20" s="24"/>
      <c r="C20" s="40" t="s">
        <v>318</v>
      </c>
      <c r="D20" s="441" t="s">
        <v>416</v>
      </c>
      <c r="E20" s="442"/>
      <c r="F20" s="56">
        <f>VLOOKUP(C20,'.'!$A:$E,5,0)*(1-'Discount Structure'!$H$21)</f>
        <v>142.338075</v>
      </c>
      <c r="G20" s="25"/>
      <c r="H20" s="25"/>
      <c r="I20" s="132" t="s">
        <v>1205</v>
      </c>
      <c r="J20" s="441" t="s">
        <v>424</v>
      </c>
      <c r="K20" s="442"/>
      <c r="L20" s="56">
        <f>VLOOKUP(I20,'.'!$A:$E,5,0)*(1-'Discount Structure'!$H$21)</f>
        <v>71.174125000000004</v>
      </c>
      <c r="M20" s="25"/>
      <c r="N20" s="22"/>
      <c r="X20" s="148"/>
    </row>
    <row r="21" spans="1:24">
      <c r="A21" s="419"/>
      <c r="B21" s="24"/>
      <c r="C21" s="40" t="s">
        <v>319</v>
      </c>
      <c r="D21" s="441" t="s">
        <v>417</v>
      </c>
      <c r="E21" s="442"/>
      <c r="F21" s="56">
        <f>VLOOKUP(C21,'.'!$A:$E,5,0)*(1-'Discount Structure'!$H$21)</f>
        <v>165.94407500000003</v>
      </c>
      <c r="G21" s="25"/>
      <c r="H21" s="25"/>
      <c r="I21" s="132" t="s">
        <v>1206</v>
      </c>
      <c r="J21" s="441" t="s">
        <v>425</v>
      </c>
      <c r="K21" s="442"/>
      <c r="L21" s="56">
        <f>VLOOKUP(I21,'.'!$A:$E,5,0)*(1-'Discount Structure'!$H$21)</f>
        <v>82.977125000000001</v>
      </c>
      <c r="M21" s="25"/>
      <c r="N21" s="22"/>
      <c r="X21" s="148"/>
    </row>
    <row r="22" spans="1:24">
      <c r="A22" s="419"/>
      <c r="B22" s="24"/>
      <c r="C22" s="40" t="s">
        <v>320</v>
      </c>
      <c r="D22" s="441" t="s">
        <v>418</v>
      </c>
      <c r="E22" s="442"/>
      <c r="F22" s="56">
        <f>VLOOKUP(C22,'.'!$A:$E,5,0)*(1-'Discount Structure'!$H$21)</f>
        <v>186.36530000000002</v>
      </c>
      <c r="G22" s="25"/>
      <c r="H22" s="25"/>
      <c r="I22" s="132" t="s">
        <v>1207</v>
      </c>
      <c r="J22" s="441" t="s">
        <v>426</v>
      </c>
      <c r="K22" s="442"/>
      <c r="L22" s="56">
        <f>VLOOKUP(I22,'.'!$A:$E,5,0)*(1-'Discount Structure'!$H$21)</f>
        <v>93.172475000000006</v>
      </c>
      <c r="M22" s="25"/>
      <c r="N22" s="22"/>
    </row>
    <row r="23" spans="1:24">
      <c r="A23" s="419"/>
      <c r="B23" s="24"/>
      <c r="C23" s="40" t="s">
        <v>321</v>
      </c>
      <c r="D23" s="441" t="s">
        <v>419</v>
      </c>
      <c r="E23" s="442"/>
      <c r="F23" s="56">
        <f>VLOOKUP(C23,'.'!$A:$E,5,0)*(1-'Discount Structure'!$H$21)</f>
        <v>212.281025</v>
      </c>
      <c r="G23" s="25"/>
      <c r="H23" s="25"/>
      <c r="I23" s="132" t="s">
        <v>1208</v>
      </c>
      <c r="J23" s="441" t="s">
        <v>427</v>
      </c>
      <c r="K23" s="442"/>
      <c r="L23" s="56">
        <f>VLOOKUP(I23,'.'!$A:$E,5,0)*(1-'Discount Structure'!$H$21)</f>
        <v>106.1456</v>
      </c>
      <c r="M23" s="25"/>
      <c r="N23" s="22"/>
    </row>
    <row r="24" spans="1:24">
      <c r="A24" s="419"/>
      <c r="B24" s="24"/>
      <c r="C24" s="40" t="s">
        <v>322</v>
      </c>
      <c r="D24" s="441" t="s">
        <v>420</v>
      </c>
      <c r="E24" s="442"/>
      <c r="F24" s="56">
        <f>VLOOKUP(C24,'.'!$A:$E,5,0)*(1-'Discount Structure'!$H$21)</f>
        <v>246.99812500000002</v>
      </c>
      <c r="G24" s="25"/>
      <c r="H24" s="25"/>
      <c r="I24" s="132" t="s">
        <v>1209</v>
      </c>
      <c r="J24" s="441" t="s">
        <v>428</v>
      </c>
      <c r="K24" s="442"/>
      <c r="L24" s="56">
        <f>VLOOKUP(I24,'.'!$A:$E,5,0)*(1-'Discount Structure'!$H$21)</f>
        <v>123.50415000000001</v>
      </c>
      <c r="M24" s="25"/>
      <c r="N24" s="22"/>
    </row>
    <row r="25" spans="1:24">
      <c r="A25" s="419"/>
      <c r="B25" s="24"/>
      <c r="C25" s="40" t="s">
        <v>323</v>
      </c>
      <c r="D25" s="441" t="s">
        <v>421</v>
      </c>
      <c r="E25" s="442"/>
      <c r="F25" s="56">
        <f>VLOOKUP(C25,'.'!$A:$E,5,0)*(1-'Discount Structure'!$H$21)</f>
        <v>286.03960000000001</v>
      </c>
      <c r="G25" s="25"/>
      <c r="H25" s="25"/>
      <c r="I25" s="132" t="s">
        <v>1210</v>
      </c>
      <c r="J25" s="441" t="s">
        <v>429</v>
      </c>
      <c r="K25" s="442"/>
      <c r="L25" s="56">
        <f>VLOOKUP(I25,'.'!$A:$E,5,0)*(1-'Discount Structure'!$H$21)</f>
        <v>143.02997500000001</v>
      </c>
      <c r="M25" s="25"/>
      <c r="N25" s="22"/>
    </row>
    <row r="26" spans="1:24">
      <c r="A26" s="419"/>
      <c r="B26" s="24"/>
      <c r="C26" s="40" t="s">
        <v>324</v>
      </c>
      <c r="D26" s="441" t="s">
        <v>422</v>
      </c>
      <c r="E26" s="442"/>
      <c r="F26" s="56">
        <f>VLOOKUP(C26,'.'!$A:$E,5,0)*(1-'Discount Structure'!$H$21)</f>
        <v>307.43762500000003</v>
      </c>
      <c r="G26" s="25"/>
      <c r="H26" s="25"/>
      <c r="I26" s="132" t="s">
        <v>1211</v>
      </c>
      <c r="J26" s="441" t="s">
        <v>430</v>
      </c>
      <c r="K26" s="442"/>
      <c r="L26" s="56">
        <f>VLOOKUP(I26,'.'!$A:$E,5,0)*(1-'Discount Structure'!$H$21)</f>
        <v>153.73407500000002</v>
      </c>
      <c r="M26" s="25"/>
      <c r="N26" s="22"/>
    </row>
    <row r="27" spans="1:24" ht="15" thickBot="1">
      <c r="A27" s="419"/>
      <c r="B27" s="24"/>
      <c r="C27" s="41" t="s">
        <v>432</v>
      </c>
      <c r="D27" s="443" t="s">
        <v>431</v>
      </c>
      <c r="E27" s="444"/>
      <c r="F27" s="57">
        <f>VLOOKUP(C27,'.'!$A:$E,5,0)*(1-'Discount Structure'!$H$21)</f>
        <v>201.12922499999999</v>
      </c>
      <c r="G27" s="25"/>
      <c r="H27" s="25"/>
      <c r="I27" s="133" t="s">
        <v>432</v>
      </c>
      <c r="J27" s="443" t="s">
        <v>431</v>
      </c>
      <c r="K27" s="444"/>
      <c r="L27" s="57">
        <f>VLOOKUP(I27,'.'!$A:$E,5,0)*(1-'Discount Structure'!$H$21)</f>
        <v>201.12922499999999</v>
      </c>
      <c r="M27" s="25"/>
      <c r="N27" s="22"/>
    </row>
    <row r="28" spans="1:24" ht="15" thickBot="1">
      <c r="A28" s="419"/>
      <c r="B28" s="24"/>
      <c r="G28" s="25"/>
      <c r="H28" s="25"/>
      <c r="M28" s="25"/>
      <c r="N28" s="22"/>
    </row>
    <row r="29" spans="1:24" ht="15" thickBot="1">
      <c r="A29" s="419"/>
      <c r="B29" s="24"/>
      <c r="C29" s="423" t="s">
        <v>1190</v>
      </c>
      <c r="D29" s="424"/>
      <c r="E29" s="424"/>
      <c r="F29" s="425"/>
      <c r="G29" s="25"/>
      <c r="H29" s="25"/>
      <c r="I29" s="423" t="s">
        <v>1191</v>
      </c>
      <c r="J29" s="424"/>
      <c r="K29" s="424"/>
      <c r="L29" s="425"/>
      <c r="M29" s="25"/>
      <c r="N29" s="22"/>
    </row>
    <row r="30" spans="1:24" ht="15" thickBot="1">
      <c r="A30" s="419"/>
      <c r="B30" s="24"/>
      <c r="C30" s="28" t="s">
        <v>412</v>
      </c>
      <c r="D30" s="426" t="s">
        <v>413</v>
      </c>
      <c r="E30" s="427"/>
      <c r="F30" s="55" t="s">
        <v>414</v>
      </c>
      <c r="G30" s="25"/>
      <c r="H30" s="25"/>
      <c r="I30" s="28" t="s">
        <v>412</v>
      </c>
      <c r="J30" s="426" t="s">
        <v>413</v>
      </c>
      <c r="K30" s="427"/>
      <c r="L30" s="55" t="s">
        <v>414</v>
      </c>
      <c r="M30" s="25"/>
      <c r="N30" s="22"/>
    </row>
    <row r="31" spans="1:24" ht="15" thickBot="1">
      <c r="A31" s="419"/>
      <c r="B31" s="24"/>
      <c r="C31" s="121" t="s">
        <v>1167</v>
      </c>
      <c r="D31" s="430" t="s">
        <v>416</v>
      </c>
      <c r="E31" s="464"/>
      <c r="F31" s="56">
        <f>VLOOKUP(C31,'.'!$A:$E,5,0)*(1-'Discount Structure'!$H$21)</f>
        <v>194.05760000000001</v>
      </c>
      <c r="G31" s="25"/>
      <c r="H31" s="25"/>
      <c r="I31" s="122" t="s">
        <v>1173</v>
      </c>
      <c r="J31" s="443" t="s">
        <v>430</v>
      </c>
      <c r="K31" s="444"/>
      <c r="L31" s="57">
        <f>VLOOKUP(I31,'.'!$A:$E,5,0)*(1-'Discount Structure'!$H$21)</f>
        <v>206.78652500000001</v>
      </c>
      <c r="M31" s="25"/>
      <c r="N31" s="22"/>
    </row>
    <row r="32" spans="1:24">
      <c r="A32" s="419"/>
      <c r="B32" s="24"/>
      <c r="C32" s="121" t="s">
        <v>1168</v>
      </c>
      <c r="D32" s="441" t="s">
        <v>417</v>
      </c>
      <c r="E32" s="442"/>
      <c r="F32" s="56">
        <f>VLOOKUP(C32,'.'!$A:$E,5,0)*(1-'Discount Structure'!$H$21)</f>
        <v>227.92000000000002</v>
      </c>
      <c r="G32" s="25"/>
      <c r="H32" s="25"/>
      <c r="M32" s="25"/>
      <c r="N32" s="22"/>
    </row>
    <row r="33" spans="1:14">
      <c r="A33" s="419"/>
      <c r="B33" s="24"/>
      <c r="C33" s="121" t="s">
        <v>1169</v>
      </c>
      <c r="D33" s="441" t="s">
        <v>418</v>
      </c>
      <c r="E33" s="442"/>
      <c r="F33" s="56">
        <f>VLOOKUP(C33,'.'!$A:$E,5,0)*(1-'Discount Structure'!$H$21)</f>
        <v>258.21097500000002</v>
      </c>
      <c r="G33" s="25"/>
      <c r="H33" s="25"/>
      <c r="M33" s="25"/>
      <c r="N33" s="22"/>
    </row>
    <row r="34" spans="1:14">
      <c r="A34" s="419"/>
      <c r="B34" s="24"/>
      <c r="C34" s="121" t="s">
        <v>1170</v>
      </c>
      <c r="D34" s="441" t="s">
        <v>419</v>
      </c>
      <c r="E34" s="442"/>
      <c r="F34" s="56">
        <f>VLOOKUP(C34,'.'!$A:$E,5,0)*(1-'Discount Structure'!$H$21)</f>
        <v>295.55322500000005</v>
      </c>
      <c r="G34" s="25"/>
      <c r="H34" s="25"/>
      <c r="M34" s="25"/>
      <c r="N34" s="22"/>
    </row>
    <row r="35" spans="1:14">
      <c r="A35" s="419"/>
      <c r="B35" s="24"/>
      <c r="C35" s="121" t="s">
        <v>1171</v>
      </c>
      <c r="D35" s="441" t="s">
        <v>420</v>
      </c>
      <c r="E35" s="442"/>
      <c r="F35" s="56">
        <f>VLOOKUP(C35,'.'!$A:$E,5,0)*(1-'Discount Structure'!$H$21)</f>
        <v>327.02449999999999</v>
      </c>
      <c r="G35" s="25"/>
      <c r="H35" s="25"/>
      <c r="M35" s="25"/>
      <c r="N35" s="22"/>
    </row>
    <row r="36" spans="1:14" ht="15" thickBot="1">
      <c r="A36" s="419"/>
      <c r="B36" s="24"/>
      <c r="C36" s="122" t="s">
        <v>1172</v>
      </c>
      <c r="D36" s="443" t="s">
        <v>421</v>
      </c>
      <c r="E36" s="444"/>
      <c r="F36" s="57">
        <f>VLOOKUP(C36,'.'!$A:$E,5,0)*(1-'Discount Structure'!$H$21)</f>
        <v>368.43675000000007</v>
      </c>
      <c r="G36" s="25"/>
      <c r="H36" s="25"/>
      <c r="M36" s="25"/>
      <c r="N36" s="22"/>
    </row>
    <row r="37" spans="1:14" ht="15" thickBot="1">
      <c r="A37" s="419"/>
      <c r="B37" s="24"/>
      <c r="G37" s="25"/>
      <c r="H37" s="25"/>
      <c r="M37" s="25"/>
      <c r="N37" s="22"/>
    </row>
    <row r="38" spans="1:14" ht="15" thickBot="1">
      <c r="A38" s="419"/>
      <c r="B38" s="24"/>
      <c r="C38" s="423" t="s">
        <v>1495</v>
      </c>
      <c r="D38" s="424"/>
      <c r="E38" s="424"/>
      <c r="F38" s="425"/>
      <c r="G38" s="25"/>
      <c r="H38" s="25"/>
      <c r="I38" s="25"/>
      <c r="J38" s="25"/>
      <c r="K38" s="25"/>
      <c r="L38" s="54"/>
      <c r="M38" s="25"/>
      <c r="N38" s="22"/>
    </row>
    <row r="39" spans="1:14" ht="15" thickBot="1">
      <c r="A39" s="419"/>
      <c r="B39" s="24"/>
      <c r="C39" s="28" t="s">
        <v>412</v>
      </c>
      <c r="D39" s="426" t="s">
        <v>413</v>
      </c>
      <c r="E39" s="427"/>
      <c r="F39" s="55" t="s">
        <v>414</v>
      </c>
      <c r="G39" s="25"/>
      <c r="H39" s="25"/>
      <c r="M39" s="25"/>
      <c r="N39" s="22"/>
    </row>
    <row r="40" spans="1:14">
      <c r="A40" s="419"/>
      <c r="B40" s="24"/>
      <c r="C40" s="40" t="s">
        <v>1487</v>
      </c>
      <c r="D40" s="430" t="s">
        <v>415</v>
      </c>
      <c r="E40" s="464"/>
      <c r="F40" s="56">
        <f>VLOOKUP(C40,'.'!$A:$E,5,0)*(1-'Discount Structure'!$H$21)</f>
        <v>239.13285000000002</v>
      </c>
      <c r="G40" s="25"/>
      <c r="H40" s="25"/>
      <c r="M40" s="25"/>
      <c r="N40" s="22"/>
    </row>
    <row r="41" spans="1:14">
      <c r="A41" s="419"/>
      <c r="B41" s="24"/>
      <c r="C41" s="40" t="s">
        <v>1488</v>
      </c>
      <c r="D41" s="441" t="s">
        <v>416</v>
      </c>
      <c r="E41" s="442"/>
      <c r="F41" s="56">
        <f>VLOOKUP(C41,'.'!$A:$E,5,0)*(1-'Discount Structure'!$H$21)</f>
        <v>281.40997500000003</v>
      </c>
      <c r="G41" s="25"/>
      <c r="H41" s="25"/>
      <c r="M41" s="25"/>
      <c r="N41" s="22"/>
    </row>
    <row r="42" spans="1:14">
      <c r="A42" s="419"/>
      <c r="B42" s="24"/>
      <c r="C42" s="40" t="s">
        <v>1489</v>
      </c>
      <c r="D42" s="441" t="s">
        <v>417</v>
      </c>
      <c r="E42" s="442"/>
      <c r="F42" s="56">
        <f>VLOOKUP(C42,'.'!$A:$E,5,0)*(1-'Discount Structure'!$H$21)</f>
        <v>322.32364999999999</v>
      </c>
      <c r="G42" s="25"/>
      <c r="H42" s="25"/>
      <c r="M42" s="25"/>
      <c r="N42" s="22"/>
    </row>
    <row r="43" spans="1:14">
      <c r="A43" s="419"/>
      <c r="B43" s="24"/>
      <c r="C43" s="40" t="s">
        <v>1490</v>
      </c>
      <c r="D43" s="441" t="s">
        <v>418</v>
      </c>
      <c r="E43" s="442"/>
      <c r="F43" s="56">
        <f>VLOOKUP(C43,'.'!$A:$E,5,0)*(1-'Discount Structure'!$H$21)</f>
        <v>366.2593</v>
      </c>
      <c r="G43" s="25"/>
      <c r="H43" s="25"/>
      <c r="M43" s="25"/>
      <c r="N43" s="22"/>
    </row>
    <row r="44" spans="1:14">
      <c r="A44" s="419"/>
      <c r="B44" s="24"/>
      <c r="C44" s="40" t="s">
        <v>1491</v>
      </c>
      <c r="D44" s="441" t="s">
        <v>419</v>
      </c>
      <c r="E44" s="442"/>
      <c r="F44" s="56">
        <f>VLOOKUP(C44,'.'!$A:$E,5,0)*(1-'Discount Structure'!$H$21)</f>
        <v>428.53030000000007</v>
      </c>
      <c r="G44" s="25"/>
      <c r="H44" s="25"/>
      <c r="M44" s="25"/>
      <c r="N44" s="22"/>
    </row>
    <row r="45" spans="1:14">
      <c r="A45" s="419"/>
      <c r="B45" s="24"/>
      <c r="C45" s="40" t="s">
        <v>1492</v>
      </c>
      <c r="D45" s="441" t="s">
        <v>420</v>
      </c>
      <c r="E45" s="442"/>
      <c r="F45" s="56">
        <f>VLOOKUP(C45,'.'!$A:$E,5,0)*(1-'Discount Structure'!$H$21)</f>
        <v>476.09842500000008</v>
      </c>
      <c r="G45" s="25"/>
      <c r="H45" s="25"/>
      <c r="M45" s="25"/>
      <c r="N45" s="22"/>
    </row>
    <row r="46" spans="1:14" ht="15" thickBot="1">
      <c r="A46" s="419"/>
      <c r="B46" s="24"/>
      <c r="C46" s="41" t="s">
        <v>1493</v>
      </c>
      <c r="D46" s="443" t="s">
        <v>421</v>
      </c>
      <c r="E46" s="444"/>
      <c r="F46" s="57">
        <f>VLOOKUP(C46,'.'!$A:$E,5,0)*(1-'Discount Structure'!$H$21)</f>
        <v>530.51432499999999</v>
      </c>
      <c r="G46" s="25"/>
      <c r="H46" s="25"/>
      <c r="M46" s="25"/>
      <c r="N46" s="22"/>
    </row>
    <row r="47" spans="1:14">
      <c r="A47" s="419"/>
      <c r="B47" s="24"/>
      <c r="C47" s="131"/>
      <c r="D47" s="25"/>
      <c r="E47" s="25"/>
      <c r="F47" s="54"/>
      <c r="G47" s="25"/>
      <c r="H47" s="25"/>
      <c r="M47" s="25"/>
      <c r="N47" s="22"/>
    </row>
    <row r="48" spans="1:14" ht="32.4">
      <c r="A48" s="419"/>
      <c r="B48" s="24"/>
      <c r="C48" s="182"/>
      <c r="D48" s="182"/>
      <c r="E48" s="182"/>
      <c r="F48" s="182"/>
      <c r="G48" s="25"/>
      <c r="H48" s="25"/>
      <c r="I48" s="25"/>
      <c r="J48" s="25"/>
      <c r="K48" s="25"/>
      <c r="L48" s="54"/>
      <c r="M48" s="25"/>
      <c r="N48" s="22"/>
    </row>
    <row r="49" spans="1:14" ht="32.4">
      <c r="A49" s="419"/>
      <c r="B49" s="24"/>
      <c r="C49" s="182"/>
      <c r="D49" s="182"/>
      <c r="E49" s="182"/>
      <c r="F49" s="182"/>
      <c r="G49" s="25"/>
      <c r="H49" s="25"/>
      <c r="I49" s="25"/>
      <c r="J49" s="25"/>
      <c r="K49" s="25"/>
      <c r="L49" s="54"/>
      <c r="M49" s="25"/>
      <c r="N49" s="22"/>
    </row>
    <row r="50" spans="1:14" ht="15" customHeight="1">
      <c r="A50" s="419"/>
      <c r="B50" s="182"/>
      <c r="C50" s="181"/>
      <c r="D50" s="181"/>
      <c r="E50" s="181"/>
      <c r="F50" s="181"/>
      <c r="G50" s="182"/>
      <c r="H50" s="182"/>
      <c r="I50" s="182"/>
      <c r="J50" s="182"/>
      <c r="K50" s="182"/>
      <c r="L50" s="182"/>
      <c r="M50" s="182"/>
      <c r="N50" s="22"/>
    </row>
    <row r="51" spans="1:14" ht="15" customHeight="1">
      <c r="A51" s="419"/>
      <c r="B51" s="182"/>
      <c r="G51" s="182"/>
      <c r="H51" s="182"/>
      <c r="I51" s="182"/>
      <c r="J51" s="182"/>
      <c r="K51" s="182"/>
      <c r="L51" s="182"/>
      <c r="M51" s="182"/>
      <c r="N51" s="22"/>
    </row>
    <row r="52" spans="1:14" ht="15.6">
      <c r="A52" s="419"/>
      <c r="B52" s="454" t="str">
        <f>'Discount Structure'!$A$50</f>
        <v>GST EXCLUSIVE - REVISION 01/11/2024</v>
      </c>
      <c r="C52" s="454"/>
      <c r="D52" s="454"/>
      <c r="E52" s="454"/>
      <c r="F52" s="454"/>
      <c r="G52" s="454"/>
      <c r="H52" s="454"/>
      <c r="I52" s="454"/>
      <c r="J52" s="454"/>
      <c r="K52" s="454"/>
      <c r="L52" s="454"/>
      <c r="M52" s="454"/>
      <c r="N52" s="22"/>
    </row>
    <row r="53" spans="1:14" ht="12" customHeight="1">
      <c r="A53" s="419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58"/>
      <c r="M53" s="23"/>
      <c r="N53" s="21"/>
    </row>
  </sheetData>
  <sheetProtection algorithmName="SHA-512" hashValue="xVzQVZHxSTon4O9OTrSC78KKFfgLE9Mh1X5HADoL9n7hkzW3QpzGlxoGiCj01hUus64Y/5848sW4WccWdhe2Qg==" saltValue="wSVgxOH5R8OBfRo82aj7yg==" spinCount="100000" sheet="1" objects="1" scenarios="1"/>
  <mergeCells count="55">
    <mergeCell ref="B52:M52"/>
    <mergeCell ref="D32:E32"/>
    <mergeCell ref="I29:L29"/>
    <mergeCell ref="D31:E31"/>
    <mergeCell ref="D30:E30"/>
    <mergeCell ref="C29:F29"/>
    <mergeCell ref="J31:K31"/>
    <mergeCell ref="D34:E34"/>
    <mergeCell ref="D35:E35"/>
    <mergeCell ref="C38:F38"/>
    <mergeCell ref="D39:E39"/>
    <mergeCell ref="D40:E40"/>
    <mergeCell ref="D41:E41"/>
    <mergeCell ref="D42:E42"/>
    <mergeCell ref="D43:E43"/>
    <mergeCell ref="D44:E44"/>
    <mergeCell ref="D45:E45"/>
    <mergeCell ref="D46:E46"/>
    <mergeCell ref="D36:E36"/>
    <mergeCell ref="J22:K22"/>
    <mergeCell ref="J23:K23"/>
    <mergeCell ref="J24:K24"/>
    <mergeCell ref="D24:E24"/>
    <mergeCell ref="J30:K30"/>
    <mergeCell ref="D22:E22"/>
    <mergeCell ref="D25:E25"/>
    <mergeCell ref="D23:E23"/>
    <mergeCell ref="D26:E26"/>
    <mergeCell ref="D27:E27"/>
    <mergeCell ref="D18:E18"/>
    <mergeCell ref="I6:L6"/>
    <mergeCell ref="D16:E16"/>
    <mergeCell ref="C6:F6"/>
    <mergeCell ref="C10:F10"/>
    <mergeCell ref="D11:E11"/>
    <mergeCell ref="D12:E12"/>
    <mergeCell ref="D13:E13"/>
    <mergeCell ref="D14:E14"/>
    <mergeCell ref="D15:E15"/>
    <mergeCell ref="A1:A53"/>
    <mergeCell ref="C1:K1"/>
    <mergeCell ref="B4:M4"/>
    <mergeCell ref="C17:F17"/>
    <mergeCell ref="D20:E20"/>
    <mergeCell ref="D21:E21"/>
    <mergeCell ref="D33:E33"/>
    <mergeCell ref="D19:E19"/>
    <mergeCell ref="J25:K25"/>
    <mergeCell ref="J26:K26"/>
    <mergeCell ref="J27:K27"/>
    <mergeCell ref="I17:L17"/>
    <mergeCell ref="J18:K18"/>
    <mergeCell ref="J19:K19"/>
    <mergeCell ref="J20:K20"/>
    <mergeCell ref="J21:K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pageOrder="overThenDown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N50"/>
  <sheetViews>
    <sheetView showGridLines="0" zoomScaleNormal="100" zoomScalePageLayoutView="75" workbookViewId="0">
      <selection activeCell="C11" sqref="C11:F11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5" width="9.109375" style="20"/>
    <col min="6" max="6" width="7.109375" style="53" customWidth="1"/>
    <col min="7" max="8" width="3.44140625" style="20" customWidth="1"/>
    <col min="9" max="9" width="8.5546875" style="20" customWidth="1"/>
    <col min="10" max="11" width="9.109375" style="20"/>
    <col min="12" max="12" width="7.109375" style="53" customWidth="1"/>
    <col min="13" max="13" width="3.33203125" style="20" customWidth="1"/>
    <col min="14" max="14" width="2" style="20" customWidth="1"/>
    <col min="15" max="16384" width="9.109375" style="20"/>
  </cols>
  <sheetData>
    <row r="1" spans="1:1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14">
      <c r="A2" s="419"/>
      <c r="N2" s="22"/>
    </row>
    <row r="3" spans="1:14">
      <c r="A3" s="419"/>
      <c r="N3" s="22"/>
    </row>
    <row r="4" spans="1:14" ht="24.6">
      <c r="A4" s="419"/>
      <c r="B4" s="420" t="s">
        <v>411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</row>
    <row r="5" spans="1:14" ht="15" customHeight="1">
      <c r="A5" s="419"/>
      <c r="B5" s="25"/>
      <c r="C5" s="27"/>
      <c r="D5" s="27"/>
      <c r="E5" s="27"/>
      <c r="F5" s="61"/>
      <c r="G5" s="25"/>
      <c r="H5" s="25"/>
      <c r="I5" s="27"/>
      <c r="J5" s="27"/>
      <c r="K5" s="27"/>
      <c r="L5" s="61"/>
      <c r="M5" s="25"/>
      <c r="N5" s="22"/>
    </row>
    <row r="6" spans="1:14" ht="15" customHeight="1">
      <c r="A6" s="419"/>
      <c r="B6" s="26"/>
      <c r="G6" s="31"/>
      <c r="H6" s="31"/>
      <c r="M6" s="26"/>
      <c r="N6" s="22"/>
    </row>
    <row r="7" spans="1:14" ht="15" customHeight="1">
      <c r="A7" s="419"/>
      <c r="B7" s="26"/>
      <c r="G7" s="31"/>
      <c r="H7" s="31"/>
      <c r="M7" s="26"/>
      <c r="N7" s="22"/>
    </row>
    <row r="8" spans="1:14" ht="15" customHeight="1">
      <c r="A8" s="419"/>
      <c r="B8" s="26"/>
      <c r="G8" s="26"/>
      <c r="H8" s="26"/>
      <c r="M8" s="26"/>
      <c r="N8" s="22"/>
    </row>
    <row r="9" spans="1:14" ht="15" customHeight="1">
      <c r="A9" s="419"/>
      <c r="B9" s="26"/>
      <c r="G9" s="26"/>
      <c r="H9" s="26"/>
      <c r="M9" s="26"/>
      <c r="N9" s="22"/>
    </row>
    <row r="10" spans="1:14" ht="15" customHeight="1" thickBot="1">
      <c r="A10" s="419"/>
      <c r="B10" s="26"/>
      <c r="G10" s="26"/>
      <c r="H10" s="26"/>
      <c r="M10" s="26"/>
      <c r="N10" s="22"/>
    </row>
    <row r="11" spans="1:14" ht="15" customHeight="1" thickBot="1">
      <c r="A11" s="419"/>
      <c r="B11" s="26"/>
      <c r="C11" s="423" t="s">
        <v>777</v>
      </c>
      <c r="D11" s="424"/>
      <c r="E11" s="424"/>
      <c r="F11" s="425"/>
      <c r="G11" s="26"/>
      <c r="H11" s="26"/>
      <c r="I11" s="432"/>
      <c r="J11" s="432"/>
      <c r="K11" s="432"/>
      <c r="L11" s="432"/>
      <c r="M11" s="26"/>
      <c r="N11" s="22"/>
    </row>
    <row r="12" spans="1:14" ht="15" customHeight="1" thickBot="1">
      <c r="A12" s="419"/>
      <c r="B12" s="26"/>
      <c r="C12" s="28" t="s">
        <v>412</v>
      </c>
      <c r="D12" s="426" t="s">
        <v>413</v>
      </c>
      <c r="E12" s="427"/>
      <c r="F12" s="55" t="s">
        <v>414</v>
      </c>
      <c r="G12" s="26"/>
      <c r="H12" s="26"/>
      <c r="I12" s="27"/>
      <c r="J12" s="432"/>
      <c r="K12" s="432"/>
      <c r="L12" s="61"/>
      <c r="M12" s="26"/>
      <c r="N12" s="22"/>
    </row>
    <row r="13" spans="1:14" ht="15" customHeight="1">
      <c r="A13" s="419"/>
      <c r="B13" s="26"/>
      <c r="C13" s="33" t="s">
        <v>131</v>
      </c>
      <c r="D13" s="430" t="s">
        <v>780</v>
      </c>
      <c r="E13" s="464"/>
      <c r="F13" s="64">
        <f>VLOOKUP(C13,'.'!$A:$E,5,0)*(1-'Discount Structure'!$H$35)</f>
        <v>64.061800000000005</v>
      </c>
      <c r="G13" s="26"/>
      <c r="H13" s="26"/>
      <c r="I13" s="31"/>
      <c r="J13" s="422"/>
      <c r="K13" s="422"/>
      <c r="L13" s="54"/>
      <c r="M13" s="26"/>
      <c r="N13" s="22"/>
    </row>
    <row r="14" spans="1:14" ht="15" customHeight="1">
      <c r="A14" s="419"/>
      <c r="B14" s="26"/>
      <c r="C14" s="33" t="s">
        <v>132</v>
      </c>
      <c r="D14" s="441" t="s">
        <v>781</v>
      </c>
      <c r="E14" s="442"/>
      <c r="F14" s="64">
        <f>VLOOKUP(C14,'.'!$A:$E,5,0)*(1-'Discount Structure'!$H$35)</f>
        <v>64.061800000000005</v>
      </c>
      <c r="G14" s="26"/>
      <c r="H14" s="26"/>
      <c r="I14" s="26"/>
      <c r="J14" s="422"/>
      <c r="K14" s="422"/>
      <c r="L14" s="54"/>
      <c r="M14" s="26"/>
      <c r="N14" s="22"/>
    </row>
    <row r="15" spans="1:14" ht="15" customHeight="1" thickBot="1">
      <c r="A15" s="419"/>
      <c r="B15" s="26"/>
      <c r="C15" s="34"/>
      <c r="D15" s="443"/>
      <c r="E15" s="444"/>
      <c r="F15" s="65"/>
      <c r="G15" s="26"/>
      <c r="H15" s="26"/>
      <c r="I15" s="26"/>
      <c r="J15" s="422"/>
      <c r="K15" s="422"/>
      <c r="L15" s="54"/>
      <c r="M15" s="26"/>
      <c r="N15" s="22"/>
    </row>
    <row r="16" spans="1:14" ht="15" customHeight="1">
      <c r="A16" s="419"/>
      <c r="B16" s="26"/>
      <c r="G16" s="26"/>
      <c r="H16" s="26"/>
      <c r="M16" s="26"/>
      <c r="N16" s="22"/>
    </row>
    <row r="17" spans="1:14" ht="15" customHeight="1">
      <c r="A17" s="419"/>
      <c r="B17" s="26"/>
      <c r="G17" s="31"/>
      <c r="H17" s="31"/>
      <c r="I17" s="31"/>
      <c r="J17" s="31"/>
      <c r="K17" s="31"/>
      <c r="L17" s="54"/>
      <c r="M17" s="26"/>
      <c r="N17" s="22"/>
    </row>
    <row r="18" spans="1:14" ht="15" customHeight="1">
      <c r="A18" s="419"/>
      <c r="B18" s="26"/>
      <c r="G18" s="31"/>
      <c r="H18" s="31"/>
      <c r="I18" s="31"/>
      <c r="J18" s="31"/>
      <c r="K18" s="31"/>
      <c r="L18" s="54"/>
      <c r="M18" s="26"/>
      <c r="N18" s="22"/>
    </row>
    <row r="19" spans="1:14" ht="15" customHeight="1">
      <c r="A19" s="419"/>
      <c r="B19" s="26"/>
      <c r="G19" s="31"/>
      <c r="H19" s="31"/>
      <c r="I19" s="31"/>
      <c r="J19" s="31"/>
      <c r="K19" s="31"/>
      <c r="L19" s="54"/>
      <c r="M19" s="26"/>
      <c r="N19" s="22"/>
    </row>
    <row r="20" spans="1:14" ht="15" customHeight="1">
      <c r="A20" s="419"/>
      <c r="B20" s="26"/>
      <c r="C20" s="31"/>
      <c r="D20" s="422"/>
      <c r="E20" s="422"/>
      <c r="F20" s="54"/>
      <c r="G20" s="31"/>
      <c r="H20" s="31"/>
      <c r="I20" s="31"/>
      <c r="J20" s="31"/>
      <c r="K20" s="31"/>
      <c r="L20" s="63"/>
      <c r="M20" s="26"/>
      <c r="N20" s="22"/>
    </row>
    <row r="21" spans="1:14" ht="15" customHeight="1">
      <c r="A21" s="419"/>
      <c r="B21" s="26"/>
      <c r="C21" s="31"/>
      <c r="D21" s="422"/>
      <c r="E21" s="422"/>
      <c r="F21" s="54"/>
      <c r="G21" s="31"/>
      <c r="H21" s="31"/>
      <c r="I21" s="32"/>
      <c r="J21" s="32"/>
      <c r="K21" s="32"/>
      <c r="L21" s="59"/>
      <c r="M21" s="26"/>
      <c r="N21" s="22"/>
    </row>
    <row r="22" spans="1:14" ht="15" customHeight="1">
      <c r="A22" s="419"/>
      <c r="B22" s="26"/>
      <c r="C22" s="31"/>
      <c r="D22" s="422"/>
      <c r="E22" s="422"/>
      <c r="F22" s="54"/>
      <c r="G22" s="31"/>
      <c r="H22" s="31"/>
      <c r="I22" s="32"/>
      <c r="J22" s="32"/>
      <c r="K22" s="32"/>
      <c r="L22" s="59"/>
      <c r="M22" s="26"/>
      <c r="N22" s="22"/>
    </row>
    <row r="23" spans="1:14" ht="15" customHeight="1">
      <c r="A23" s="419"/>
      <c r="B23" s="26"/>
      <c r="C23" s="26"/>
      <c r="D23" s="31"/>
      <c r="E23" s="31"/>
      <c r="F23" s="54"/>
      <c r="G23" s="31"/>
      <c r="H23" s="31"/>
      <c r="I23" s="31"/>
      <c r="J23" s="31"/>
      <c r="K23" s="31"/>
      <c r="L23" s="54"/>
      <c r="M23" s="26"/>
      <c r="N23" s="22"/>
    </row>
    <row r="24" spans="1:14" ht="15" customHeight="1">
      <c r="A24" s="419"/>
      <c r="B24" s="26"/>
      <c r="C24" s="26"/>
      <c r="D24" s="31"/>
      <c r="E24" s="31"/>
      <c r="F24" s="54"/>
      <c r="G24" s="31"/>
      <c r="H24" s="31"/>
      <c r="I24" s="31"/>
      <c r="J24" s="31"/>
      <c r="K24" s="31"/>
      <c r="L24" s="54"/>
      <c r="M24" s="26"/>
      <c r="N24" s="22"/>
    </row>
    <row r="25" spans="1:14" ht="15" customHeight="1">
      <c r="A25" s="419"/>
      <c r="B25" s="26"/>
      <c r="M25" s="26"/>
      <c r="N25" s="22"/>
    </row>
    <row r="26" spans="1:14" ht="15" customHeight="1">
      <c r="A26" s="419"/>
      <c r="B26" s="26"/>
      <c r="M26" s="26"/>
      <c r="N26" s="22"/>
    </row>
    <row r="27" spans="1:14" ht="15" customHeight="1">
      <c r="A27" s="419"/>
      <c r="B27" s="26"/>
      <c r="M27" s="26"/>
      <c r="N27" s="22"/>
    </row>
    <row r="28" spans="1:14" ht="15" customHeight="1">
      <c r="A28" s="419"/>
      <c r="B28" s="26"/>
      <c r="M28" s="26"/>
      <c r="N28" s="22"/>
    </row>
    <row r="29" spans="1:14" ht="15" customHeight="1">
      <c r="A29" s="419"/>
      <c r="B29" s="26"/>
      <c r="M29" s="26"/>
      <c r="N29" s="22"/>
    </row>
    <row r="30" spans="1:14" ht="15" customHeight="1">
      <c r="A30" s="419"/>
      <c r="B30" s="26"/>
      <c r="M30" s="26"/>
      <c r="N30" s="22"/>
    </row>
    <row r="31" spans="1:14" ht="15" customHeight="1">
      <c r="A31" s="419"/>
      <c r="B31" s="26"/>
      <c r="M31" s="26"/>
      <c r="N31" s="22"/>
    </row>
    <row r="32" spans="1:14" ht="15" customHeight="1">
      <c r="A32" s="419"/>
      <c r="B32" s="26"/>
      <c r="M32" s="26"/>
      <c r="N32" s="22"/>
    </row>
    <row r="33" spans="1:14" ht="15" customHeight="1">
      <c r="A33" s="419"/>
      <c r="B33" s="26"/>
      <c r="C33" s="31"/>
      <c r="D33" s="31"/>
      <c r="E33" s="31"/>
      <c r="F33" s="63"/>
      <c r="G33" s="31"/>
      <c r="H33" s="31"/>
      <c r="I33" s="31"/>
      <c r="J33" s="31"/>
      <c r="K33" s="31"/>
      <c r="L33" s="63"/>
      <c r="M33" s="26"/>
      <c r="N33" s="22"/>
    </row>
    <row r="34" spans="1:14" ht="15" customHeight="1">
      <c r="A34" s="419"/>
      <c r="B34" s="26"/>
      <c r="C34" s="31"/>
      <c r="D34" s="31"/>
      <c r="E34" s="31"/>
      <c r="F34" s="63"/>
      <c r="G34" s="31"/>
      <c r="H34" s="31"/>
      <c r="I34" s="31"/>
      <c r="J34" s="31"/>
      <c r="K34" s="31"/>
      <c r="L34" s="63"/>
      <c r="M34" s="26"/>
      <c r="N34" s="22"/>
    </row>
    <row r="35" spans="1:14" ht="15" customHeight="1">
      <c r="A35" s="419"/>
      <c r="B35" s="26"/>
      <c r="C35" s="31"/>
      <c r="D35" s="31"/>
      <c r="E35" s="31"/>
      <c r="F35" s="63"/>
      <c r="G35" s="31"/>
      <c r="H35" s="31"/>
      <c r="I35" s="31"/>
      <c r="J35" s="31"/>
      <c r="K35" s="31"/>
      <c r="L35" s="63"/>
      <c r="M35" s="26"/>
      <c r="N35" s="22"/>
    </row>
    <row r="36" spans="1:14" ht="15" customHeight="1">
      <c r="A36" s="419"/>
      <c r="B36" s="26"/>
      <c r="C36" s="31"/>
      <c r="D36" s="31"/>
      <c r="E36" s="31"/>
      <c r="F36" s="63"/>
      <c r="G36" s="31"/>
      <c r="H36" s="31"/>
      <c r="I36" s="31"/>
      <c r="J36" s="31"/>
      <c r="K36" s="31"/>
      <c r="L36" s="63"/>
      <c r="M36" s="26"/>
      <c r="N36" s="22"/>
    </row>
    <row r="37" spans="1:14" ht="15" customHeight="1">
      <c r="A37" s="419"/>
      <c r="B37" s="26"/>
      <c r="C37" s="31"/>
      <c r="D37" s="31"/>
      <c r="E37" s="31"/>
      <c r="F37" s="63"/>
      <c r="G37" s="31"/>
      <c r="H37" s="31"/>
      <c r="I37" s="31"/>
      <c r="J37" s="31"/>
      <c r="K37" s="31"/>
      <c r="L37" s="63"/>
      <c r="M37" s="26"/>
      <c r="N37" s="22"/>
    </row>
    <row r="38" spans="1:14" ht="15" customHeight="1">
      <c r="A38" s="419"/>
      <c r="B38" s="26"/>
      <c r="C38" s="31"/>
      <c r="D38" s="31"/>
      <c r="E38" s="31"/>
      <c r="F38" s="63"/>
      <c r="G38" s="31"/>
      <c r="H38" s="31"/>
      <c r="I38" s="31"/>
      <c r="J38" s="31"/>
      <c r="K38" s="31"/>
      <c r="L38" s="63"/>
      <c r="M38" s="26"/>
      <c r="N38" s="22"/>
    </row>
    <row r="39" spans="1:14" ht="15" customHeight="1">
      <c r="A39" s="419"/>
      <c r="B39" s="26"/>
      <c r="C39" s="31"/>
      <c r="D39" s="31"/>
      <c r="E39" s="31"/>
      <c r="F39" s="63"/>
      <c r="G39" s="31"/>
      <c r="H39" s="31"/>
      <c r="I39" s="31"/>
      <c r="J39" s="31"/>
      <c r="K39" s="31"/>
      <c r="L39" s="63"/>
      <c r="M39" s="26"/>
      <c r="N39" s="22"/>
    </row>
    <row r="40" spans="1:14" ht="15" customHeight="1">
      <c r="A40" s="419"/>
      <c r="B40" s="26"/>
      <c r="C40" s="31"/>
      <c r="D40" s="31"/>
      <c r="E40" s="31"/>
      <c r="F40" s="63"/>
      <c r="G40" s="31"/>
      <c r="H40" s="31"/>
      <c r="I40" s="31"/>
      <c r="J40" s="31"/>
      <c r="K40" s="31"/>
      <c r="L40" s="63"/>
      <c r="M40" s="26"/>
      <c r="N40" s="22"/>
    </row>
    <row r="41" spans="1:14" ht="15" customHeight="1">
      <c r="A41" s="419"/>
      <c r="B41" s="26"/>
      <c r="C41" s="31"/>
      <c r="D41" s="31"/>
      <c r="E41" s="31"/>
      <c r="F41" s="63"/>
      <c r="G41" s="31"/>
      <c r="H41" s="31"/>
      <c r="I41" s="31"/>
      <c r="J41" s="31"/>
      <c r="K41" s="31"/>
      <c r="L41" s="63"/>
      <c r="M41" s="26"/>
      <c r="N41" s="22"/>
    </row>
    <row r="42" spans="1:14" ht="15" customHeight="1">
      <c r="A42" s="419"/>
      <c r="B42" s="26"/>
      <c r="C42" s="26"/>
      <c r="D42" s="26"/>
      <c r="E42" s="26"/>
      <c r="F42" s="54"/>
      <c r="G42" s="26"/>
      <c r="H42" s="26"/>
      <c r="I42" s="26"/>
      <c r="J42" s="26"/>
      <c r="K42" s="26"/>
      <c r="L42" s="54"/>
      <c r="M42" s="26"/>
      <c r="N42" s="22"/>
    </row>
    <row r="43" spans="1:14" ht="15" customHeight="1">
      <c r="A43" s="419"/>
      <c r="B43" s="26"/>
      <c r="C43" s="31"/>
      <c r="D43" s="31"/>
      <c r="E43" s="31"/>
      <c r="F43" s="63"/>
      <c r="G43" s="26"/>
      <c r="H43" s="26"/>
      <c r="I43" s="31"/>
      <c r="J43" s="31"/>
      <c r="K43" s="31"/>
      <c r="L43" s="63"/>
      <c r="N43" s="22"/>
    </row>
    <row r="44" spans="1:14" ht="15" customHeight="1">
      <c r="A44" s="419"/>
      <c r="B44" s="25"/>
      <c r="C44" s="31"/>
      <c r="D44" s="31"/>
      <c r="E44" s="31"/>
      <c r="F44" s="63"/>
      <c r="G44" s="26"/>
      <c r="H44" s="26"/>
      <c r="I44" s="31"/>
      <c r="J44" s="31"/>
      <c r="K44" s="31"/>
      <c r="L44" s="63"/>
      <c r="N44" s="22"/>
    </row>
    <row r="45" spans="1:14" ht="15" customHeight="1">
      <c r="A45" s="419"/>
      <c r="B45" s="25"/>
      <c r="C45" s="31"/>
      <c r="D45" s="31"/>
      <c r="E45" s="31"/>
      <c r="F45" s="63"/>
      <c r="G45" s="25"/>
      <c r="H45" s="25"/>
      <c r="I45" s="31"/>
      <c r="J45" s="31"/>
      <c r="K45" s="31"/>
      <c r="L45" s="63"/>
      <c r="N45" s="22"/>
    </row>
    <row r="46" spans="1:14" ht="15" customHeight="1">
      <c r="A46" s="419"/>
      <c r="B46" s="25"/>
      <c r="C46" s="31"/>
      <c r="D46" s="31"/>
      <c r="E46" s="31"/>
      <c r="F46" s="63"/>
      <c r="G46" s="25"/>
      <c r="H46" s="25"/>
      <c r="I46" s="31"/>
      <c r="J46" s="31"/>
      <c r="K46" s="31"/>
      <c r="L46" s="63"/>
      <c r="N46" s="22"/>
    </row>
    <row r="47" spans="1:14" ht="15" customHeight="1">
      <c r="A47" s="419"/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22"/>
    </row>
    <row r="48" spans="1:14" ht="15" customHeight="1">
      <c r="A48" s="419"/>
      <c r="B48" s="452"/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22"/>
    </row>
    <row r="49" spans="1:14" ht="15" customHeight="1">
      <c r="A49" s="419"/>
      <c r="B49" s="454" t="str">
        <f>'Discount Structure'!$A$50</f>
        <v>GST EXCLUSIVE - REVISION 01/11/2024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22"/>
    </row>
    <row r="50" spans="1:14" ht="12" customHeight="1">
      <c r="A50" s="419"/>
      <c r="B50" s="23"/>
      <c r="C50" s="419"/>
      <c r="D50" s="419"/>
      <c r="E50" s="419"/>
      <c r="F50" s="419"/>
      <c r="G50" s="419"/>
      <c r="H50" s="419"/>
      <c r="I50" s="419"/>
      <c r="J50" s="419"/>
      <c r="K50" s="419"/>
      <c r="L50" s="58"/>
      <c r="M50" s="23"/>
      <c r="N50" s="21"/>
    </row>
  </sheetData>
  <sheetProtection algorithmName="SHA-512" hashValue="tRfwwq+vmRYXRWAoFqMeGt3+oGRluZbytz7KFOD3ekc+oHBJnJeRlVjHFOdGx+Giy53DDui7kAyIlOdhzHAEXA==" saltValue="jp10HXhDfrZwBXo2npe6EQ==" spinCount="100000" sheet="1" objects="1" scenarios="1"/>
  <mergeCells count="19">
    <mergeCell ref="A1:A50"/>
    <mergeCell ref="C1:K1"/>
    <mergeCell ref="B4:M4"/>
    <mergeCell ref="C11:F11"/>
    <mergeCell ref="I11:L11"/>
    <mergeCell ref="D15:E15"/>
    <mergeCell ref="D14:E14"/>
    <mergeCell ref="C50:K50"/>
    <mergeCell ref="B47:M48"/>
    <mergeCell ref="B49:M49"/>
    <mergeCell ref="D22:E22"/>
    <mergeCell ref="D13:E13"/>
    <mergeCell ref="J13:K13"/>
    <mergeCell ref="J14:K14"/>
    <mergeCell ref="D20:E20"/>
    <mergeCell ref="D21:E21"/>
    <mergeCell ref="J15:K15"/>
    <mergeCell ref="D12:E12"/>
    <mergeCell ref="J12:K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N47"/>
  <sheetViews>
    <sheetView showGridLines="0" zoomScaleNormal="100" zoomScalePageLayoutView="75" workbookViewId="0">
      <selection activeCell="C14" sqref="C14:F14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5" width="9.109375" style="20"/>
    <col min="6" max="6" width="7.109375" style="53" customWidth="1"/>
    <col min="7" max="8" width="3.44140625" style="20" customWidth="1"/>
    <col min="9" max="9" width="8.5546875" style="20" customWidth="1"/>
    <col min="10" max="11" width="9.109375" style="20"/>
    <col min="12" max="12" width="7.109375" style="53" customWidth="1"/>
    <col min="13" max="13" width="3.33203125" style="20" customWidth="1"/>
    <col min="14" max="14" width="2" style="20" customWidth="1"/>
    <col min="15" max="16384" width="9.109375" style="20"/>
  </cols>
  <sheetData>
    <row r="1" spans="1:1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14">
      <c r="A2" s="419"/>
      <c r="N2" s="22"/>
    </row>
    <row r="3" spans="1:14">
      <c r="A3" s="419"/>
      <c r="N3" s="22"/>
    </row>
    <row r="4" spans="1:14" ht="24.6">
      <c r="A4" s="419"/>
      <c r="B4" s="420" t="s">
        <v>1103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</row>
    <row r="5" spans="1:14" ht="15" customHeight="1">
      <c r="A5" s="419"/>
      <c r="B5" s="25"/>
      <c r="C5" s="27"/>
      <c r="D5" s="27"/>
      <c r="E5" s="27"/>
      <c r="F5" s="61"/>
      <c r="G5" s="25"/>
      <c r="H5" s="25"/>
      <c r="I5" s="27"/>
      <c r="J5" s="27"/>
      <c r="K5" s="27"/>
      <c r="L5" s="61"/>
      <c r="M5" s="25"/>
      <c r="N5" s="22"/>
    </row>
    <row r="6" spans="1:14" ht="15" customHeight="1">
      <c r="A6" s="419"/>
      <c r="B6" s="26"/>
      <c r="C6" s="27"/>
      <c r="D6" s="27"/>
      <c r="E6" s="27"/>
      <c r="F6" s="27"/>
      <c r="G6" s="31"/>
      <c r="H6" s="31"/>
      <c r="I6" s="27"/>
      <c r="J6" s="27"/>
      <c r="K6" s="27"/>
      <c r="L6" s="27"/>
      <c r="M6" s="26"/>
      <c r="N6" s="22"/>
    </row>
    <row r="7" spans="1:14" ht="15" customHeight="1">
      <c r="A7" s="419"/>
      <c r="B7" s="26"/>
      <c r="C7" s="27"/>
      <c r="D7" s="27"/>
      <c r="E7" s="27"/>
      <c r="F7" s="61"/>
      <c r="G7" s="31"/>
      <c r="H7" s="31"/>
      <c r="I7" s="27"/>
      <c r="J7" s="27"/>
      <c r="K7" s="27"/>
      <c r="L7" s="61"/>
      <c r="M7" s="26"/>
      <c r="N7" s="22"/>
    </row>
    <row r="8" spans="1:14" ht="15" customHeight="1">
      <c r="A8" s="419"/>
      <c r="B8" s="26"/>
      <c r="C8" s="31"/>
      <c r="D8" s="31"/>
      <c r="E8" s="31"/>
      <c r="F8" s="54"/>
      <c r="G8" s="26"/>
      <c r="H8" s="26"/>
      <c r="I8" s="26"/>
      <c r="J8" s="31"/>
      <c r="K8" s="31"/>
      <c r="L8" s="54"/>
      <c r="M8" s="26"/>
      <c r="N8" s="22"/>
    </row>
    <row r="9" spans="1:14" ht="15" customHeight="1">
      <c r="A9" s="419"/>
      <c r="B9" s="26"/>
      <c r="C9" s="31"/>
      <c r="D9" s="31"/>
      <c r="E9" s="31"/>
      <c r="F9" s="54"/>
      <c r="G9" s="26"/>
      <c r="H9" s="26"/>
      <c r="I9" s="26"/>
      <c r="J9" s="31"/>
      <c r="K9" s="31"/>
      <c r="L9" s="54"/>
      <c r="M9" s="26"/>
      <c r="N9" s="22"/>
    </row>
    <row r="10" spans="1:14" ht="15" customHeight="1">
      <c r="A10" s="419"/>
      <c r="B10" s="26"/>
      <c r="C10" s="31"/>
      <c r="D10" s="31"/>
      <c r="E10" s="31"/>
      <c r="F10" s="54"/>
      <c r="G10" s="26"/>
      <c r="H10" s="26"/>
      <c r="I10" s="26"/>
      <c r="J10" s="31"/>
      <c r="K10" s="31"/>
      <c r="L10" s="54"/>
      <c r="M10" s="26"/>
      <c r="N10" s="22"/>
    </row>
    <row r="11" spans="1:14" ht="15" customHeight="1">
      <c r="A11" s="419"/>
      <c r="B11" s="26"/>
      <c r="C11" s="31"/>
      <c r="D11" s="31"/>
      <c r="E11" s="31"/>
      <c r="F11" s="54"/>
      <c r="G11" s="26"/>
      <c r="H11" s="26"/>
      <c r="M11" s="26"/>
      <c r="N11" s="22"/>
    </row>
    <row r="12" spans="1:14" ht="15" customHeight="1">
      <c r="A12" s="419"/>
      <c r="B12" s="26"/>
      <c r="C12" s="27"/>
      <c r="D12" s="27"/>
      <c r="E12" s="27"/>
      <c r="F12" s="27"/>
      <c r="G12" s="26"/>
      <c r="H12" s="26"/>
      <c r="M12" s="26"/>
      <c r="N12" s="22"/>
    </row>
    <row r="13" spans="1:14" ht="15" customHeight="1" thickBot="1">
      <c r="A13" s="419"/>
      <c r="B13" s="26"/>
      <c r="C13" s="27"/>
      <c r="D13" s="27"/>
      <c r="E13" s="27"/>
      <c r="F13" s="61"/>
      <c r="G13" s="26"/>
      <c r="H13" s="26"/>
      <c r="I13" s="31"/>
      <c r="J13" s="26"/>
      <c r="K13" s="26"/>
      <c r="L13" s="54"/>
      <c r="M13" s="26"/>
      <c r="N13" s="22"/>
    </row>
    <row r="14" spans="1:14" ht="15" customHeight="1" thickBot="1">
      <c r="A14" s="419"/>
      <c r="B14" s="26"/>
      <c r="C14" s="423" t="s">
        <v>782</v>
      </c>
      <c r="D14" s="424"/>
      <c r="E14" s="424"/>
      <c r="F14" s="425"/>
      <c r="G14" s="31"/>
      <c r="H14" s="31"/>
      <c r="I14" s="423" t="s">
        <v>783</v>
      </c>
      <c r="J14" s="424"/>
      <c r="K14" s="424"/>
      <c r="L14" s="425"/>
      <c r="M14" s="26"/>
      <c r="N14" s="22"/>
    </row>
    <row r="15" spans="1:14" ht="15" customHeight="1" thickBot="1">
      <c r="A15" s="419"/>
      <c r="B15" s="26"/>
      <c r="C15" s="28" t="s">
        <v>412</v>
      </c>
      <c r="D15" s="426" t="s">
        <v>413</v>
      </c>
      <c r="E15" s="427"/>
      <c r="F15" s="55" t="s">
        <v>414</v>
      </c>
      <c r="G15" s="31"/>
      <c r="H15" s="31"/>
      <c r="I15" s="28" t="s">
        <v>412</v>
      </c>
      <c r="J15" s="426" t="s">
        <v>413</v>
      </c>
      <c r="K15" s="427"/>
      <c r="L15" s="55" t="s">
        <v>414</v>
      </c>
      <c r="M15" s="26"/>
      <c r="N15" s="22"/>
    </row>
    <row r="16" spans="1:14" ht="15" customHeight="1">
      <c r="A16" s="419"/>
      <c r="B16" s="26"/>
      <c r="C16" s="33" t="s">
        <v>354</v>
      </c>
      <c r="D16" s="390" t="s">
        <v>784</v>
      </c>
      <c r="E16" s="474"/>
      <c r="F16" s="64">
        <f>VLOOKUP(C16,'.'!$A:$E,5,0)*(1-'Discount Structure'!$H$28)</f>
        <v>86.579075000000003</v>
      </c>
      <c r="G16" s="31"/>
      <c r="H16" s="31"/>
      <c r="I16" s="33" t="s">
        <v>124</v>
      </c>
      <c r="J16" s="390" t="s">
        <v>784</v>
      </c>
      <c r="K16" s="474"/>
      <c r="L16" s="64">
        <f>VLOOKUP(I16,'.'!$A:$E,5,0)*(1-'Discount Structure'!$H$28)</f>
        <v>345.08512500000001</v>
      </c>
      <c r="M16" s="26"/>
      <c r="N16" s="22"/>
    </row>
    <row r="17" spans="1:14" ht="15" customHeight="1">
      <c r="A17" s="419"/>
      <c r="B17" s="26"/>
      <c r="C17" s="29" t="s">
        <v>355</v>
      </c>
      <c r="D17" s="388" t="s">
        <v>785</v>
      </c>
      <c r="E17" s="473"/>
      <c r="F17" s="64">
        <f>VLOOKUP(C17,'.'!$A:$E,5,0)*(1-'Discount Structure'!$H$28)</f>
        <v>86.579075000000003</v>
      </c>
      <c r="G17" s="31"/>
      <c r="H17" s="31"/>
      <c r="I17" s="33" t="s">
        <v>125</v>
      </c>
      <c r="J17" s="388" t="s">
        <v>785</v>
      </c>
      <c r="K17" s="473"/>
      <c r="L17" s="64">
        <f>VLOOKUP(I17,'.'!$A:$E,5,0)*(1-'Discount Structure'!$H$28)</f>
        <v>345.08512500000001</v>
      </c>
      <c r="M17" s="26"/>
      <c r="N17" s="22"/>
    </row>
    <row r="18" spans="1:14" ht="15" customHeight="1" thickBot="1">
      <c r="A18" s="419"/>
      <c r="B18" s="26"/>
      <c r="C18" s="29" t="s">
        <v>778</v>
      </c>
      <c r="D18" s="388" t="s">
        <v>786</v>
      </c>
      <c r="E18" s="473"/>
      <c r="F18" s="64">
        <f>VLOOKUP(C18,'.'!$A:$E,5,0)*(1-'Discount Structure'!$H$28)</f>
        <v>19.800550000000001</v>
      </c>
      <c r="G18" s="31"/>
      <c r="H18" s="31"/>
      <c r="I18" s="34" t="s">
        <v>979</v>
      </c>
      <c r="J18" s="365" t="s">
        <v>381</v>
      </c>
      <c r="K18" s="477"/>
      <c r="L18" s="65">
        <f>VLOOKUP(I18,'.'!$A:$E,5,0)*(1-'Discount Structure'!$H$28)</f>
        <v>12.39315</v>
      </c>
      <c r="M18" s="26"/>
      <c r="N18" s="22"/>
    </row>
    <row r="19" spans="1:14" ht="15" customHeight="1">
      <c r="A19" s="419"/>
      <c r="B19" s="26"/>
      <c r="C19" s="33" t="s">
        <v>779</v>
      </c>
      <c r="D19" s="388" t="s">
        <v>787</v>
      </c>
      <c r="E19" s="473"/>
      <c r="F19" s="64">
        <f>VLOOKUP(C19,'.'!$A:$E,5,0)*(1-'Discount Structure'!$H$28)</f>
        <v>19.800550000000001</v>
      </c>
      <c r="G19" s="31"/>
      <c r="H19" s="31"/>
      <c r="I19" s="31"/>
      <c r="J19" s="31"/>
      <c r="K19" s="31"/>
      <c r="L19" s="63"/>
      <c r="M19" s="26"/>
      <c r="N19" s="22"/>
    </row>
    <row r="20" spans="1:14" ht="15" customHeight="1">
      <c r="A20" s="419"/>
      <c r="B20" s="26"/>
      <c r="C20" s="33" t="s">
        <v>356</v>
      </c>
      <c r="D20" s="388" t="s">
        <v>579</v>
      </c>
      <c r="E20" s="473"/>
      <c r="F20" s="64">
        <f>VLOOKUP(C20,'.'!$A:$E,5,0)*(1-'Discount Structure'!$H$28)</f>
        <v>62.352400000000003</v>
      </c>
      <c r="G20" s="31"/>
      <c r="H20" s="31"/>
      <c r="I20" s="31"/>
      <c r="J20" s="31"/>
      <c r="K20" s="31"/>
      <c r="L20" s="63"/>
      <c r="M20" s="26"/>
      <c r="N20" s="22"/>
    </row>
    <row r="21" spans="1:14" ht="15" customHeight="1" thickBot="1">
      <c r="A21" s="419"/>
      <c r="B21" s="26"/>
      <c r="C21" s="34" t="s">
        <v>867</v>
      </c>
      <c r="D21" s="365" t="s">
        <v>381</v>
      </c>
      <c r="E21" s="477"/>
      <c r="F21" s="65">
        <f>VLOOKUP(C21,'.'!$A:$E,5,0)*(1-'Discount Structure'!$H$28)</f>
        <v>7.6312500000000005</v>
      </c>
      <c r="G21" s="31"/>
      <c r="H21" s="31"/>
      <c r="I21" s="31"/>
      <c r="J21" s="31"/>
      <c r="K21" s="31"/>
      <c r="L21" s="63"/>
      <c r="M21" s="26"/>
      <c r="N21" s="22"/>
    </row>
    <row r="22" spans="1:14" ht="15" customHeight="1" thickBot="1">
      <c r="A22" s="419"/>
      <c r="B22" s="26"/>
      <c r="G22" s="31"/>
      <c r="H22" s="31"/>
      <c r="I22" s="32"/>
      <c r="J22" s="32"/>
      <c r="K22" s="32"/>
      <c r="L22" s="59"/>
      <c r="M22" s="26"/>
      <c r="N22" s="22"/>
    </row>
    <row r="23" spans="1:14" ht="15" customHeight="1" thickBot="1">
      <c r="A23" s="419"/>
      <c r="B23" s="26"/>
      <c r="C23" s="423" t="s">
        <v>1161</v>
      </c>
      <c r="D23" s="424"/>
      <c r="E23" s="424"/>
      <c r="F23" s="425"/>
      <c r="G23" s="31"/>
      <c r="H23" s="31"/>
      <c r="I23" s="31"/>
      <c r="J23" s="31"/>
      <c r="K23" s="31"/>
      <c r="L23" s="54"/>
      <c r="M23" s="26"/>
      <c r="N23" s="22"/>
    </row>
    <row r="24" spans="1:14" ht="15" customHeight="1" thickBot="1">
      <c r="A24" s="419"/>
      <c r="B24" s="26"/>
      <c r="C24" s="138" t="s">
        <v>412</v>
      </c>
      <c r="D24" s="478" t="s">
        <v>413</v>
      </c>
      <c r="E24" s="479"/>
      <c r="F24" s="139" t="s">
        <v>414</v>
      </c>
      <c r="G24" s="31"/>
      <c r="H24" s="31"/>
      <c r="I24" s="31"/>
      <c r="J24" s="31"/>
      <c r="K24" s="31"/>
      <c r="L24" s="54"/>
      <c r="M24" s="26"/>
      <c r="N24" s="22"/>
    </row>
    <row r="25" spans="1:14" ht="15" customHeight="1">
      <c r="A25" s="419"/>
      <c r="B25" s="26"/>
      <c r="C25" s="160" t="s">
        <v>1676</v>
      </c>
      <c r="D25" s="480" t="s">
        <v>1165</v>
      </c>
      <c r="E25" s="481"/>
      <c r="F25" s="162">
        <f>VLOOKUP(C25,'.'!$A:$E,5,0)*(1-'Discount Structure'!$H$28)</f>
        <v>78.449250000000006</v>
      </c>
      <c r="G25" s="31"/>
      <c r="H25" s="31"/>
      <c r="I25" s="31"/>
      <c r="J25" s="31"/>
      <c r="K25" s="31"/>
      <c r="L25" s="54"/>
      <c r="M25" s="26"/>
      <c r="N25" s="22"/>
    </row>
    <row r="26" spans="1:14" ht="15" customHeight="1">
      <c r="A26" s="419"/>
      <c r="B26" s="26"/>
      <c r="C26" s="161" t="s">
        <v>1162</v>
      </c>
      <c r="D26" s="475" t="s">
        <v>784</v>
      </c>
      <c r="E26" s="476"/>
      <c r="F26" s="163">
        <f>VLOOKUP(C26,'.'!$A:$E,5,0)*(1-'Discount Structure'!$H$28)</f>
        <v>96.916875000000005</v>
      </c>
      <c r="G26" s="31"/>
      <c r="H26" s="31"/>
      <c r="I26" s="31"/>
      <c r="J26" s="31"/>
      <c r="K26" s="31"/>
      <c r="L26" s="63"/>
      <c r="M26" s="26"/>
      <c r="N26" s="22"/>
    </row>
    <row r="27" spans="1:14" ht="15" customHeight="1">
      <c r="A27" s="419"/>
      <c r="B27" s="26"/>
      <c r="C27" s="161" t="s">
        <v>1163</v>
      </c>
      <c r="D27" s="475" t="s">
        <v>785</v>
      </c>
      <c r="E27" s="476"/>
      <c r="F27" s="163">
        <f>VLOOKUP(C27,'.'!$A:$E,5,0)*(1-'Discount Structure'!$H$28)</f>
        <v>99.084150000000008</v>
      </c>
      <c r="G27" s="31"/>
      <c r="H27" s="31"/>
      <c r="I27" s="31"/>
      <c r="J27" s="31"/>
      <c r="K27" s="31"/>
      <c r="L27" s="63"/>
      <c r="M27" s="26"/>
      <c r="N27" s="22"/>
    </row>
    <row r="28" spans="1:14" ht="15" customHeight="1">
      <c r="A28" s="419"/>
      <c r="B28" s="26"/>
      <c r="C28" s="161" t="s">
        <v>1164</v>
      </c>
      <c r="D28" s="475" t="s">
        <v>1166</v>
      </c>
      <c r="E28" s="476"/>
      <c r="F28" s="163">
        <f>VLOOKUP(C28,'.'!$A:$E,5,0)*(1-'Discount Structure'!$H$28)</f>
        <v>99.084150000000008</v>
      </c>
      <c r="G28" s="31"/>
      <c r="H28" s="31"/>
      <c r="I28" s="31"/>
      <c r="J28" s="31"/>
      <c r="K28" s="31"/>
      <c r="L28" s="63"/>
      <c r="M28" s="26"/>
      <c r="N28" s="22"/>
    </row>
    <row r="29" spans="1:14" ht="28.5" customHeight="1">
      <c r="A29" s="419"/>
      <c r="B29" s="26"/>
      <c r="C29" s="161" t="s">
        <v>1675</v>
      </c>
      <c r="D29" s="469" t="s">
        <v>1854</v>
      </c>
      <c r="E29" s="470"/>
      <c r="F29" s="163">
        <f>VLOOKUP(C29,'.'!$A:$E,5,0)*(1-'Discount Structure'!$H$28)</f>
        <v>70.227850000000004</v>
      </c>
      <c r="G29" s="31"/>
      <c r="H29" s="31"/>
      <c r="I29" s="31"/>
      <c r="J29" s="31"/>
      <c r="K29" s="31"/>
      <c r="L29" s="63"/>
      <c r="M29" s="26"/>
      <c r="N29" s="22"/>
    </row>
    <row r="30" spans="1:14" ht="28.5" customHeight="1">
      <c r="A30" s="419"/>
      <c r="B30" s="26"/>
      <c r="C30" s="158" t="s">
        <v>1362</v>
      </c>
      <c r="D30" s="469" t="s">
        <v>1364</v>
      </c>
      <c r="E30" s="470"/>
      <c r="F30" s="163">
        <f>VLOOKUP(C30,'.'!$A:$E,5,0)*(1-'Discount Structure'!$H$28)</f>
        <v>70.227850000000004</v>
      </c>
      <c r="G30" s="31"/>
      <c r="H30" s="31"/>
      <c r="I30" s="31"/>
      <c r="J30" s="31"/>
      <c r="K30" s="31"/>
      <c r="L30" s="63"/>
      <c r="M30" s="26"/>
      <c r="N30" s="22"/>
    </row>
    <row r="31" spans="1:14" ht="15" customHeight="1" thickBot="1">
      <c r="A31" s="419"/>
      <c r="B31" s="26"/>
      <c r="C31" s="159" t="s">
        <v>1363</v>
      </c>
      <c r="D31" s="471" t="s">
        <v>1365</v>
      </c>
      <c r="E31" s="472"/>
      <c r="F31" s="164">
        <f>VLOOKUP(C31,'.'!$A:$E,5,0)*(1-'Discount Structure'!$H$28)</f>
        <v>70.227850000000004</v>
      </c>
      <c r="G31" s="31"/>
      <c r="H31" s="31"/>
      <c r="I31" s="31"/>
      <c r="J31" s="31"/>
      <c r="K31" s="31"/>
      <c r="L31" s="63"/>
      <c r="M31" s="26"/>
      <c r="N31" s="22"/>
    </row>
    <row r="32" spans="1:14" ht="15" customHeight="1">
      <c r="A32" s="419"/>
      <c r="B32" s="26"/>
      <c r="G32" s="31"/>
      <c r="H32" s="31"/>
      <c r="I32" s="31"/>
      <c r="J32" s="31"/>
      <c r="K32" s="31"/>
      <c r="L32" s="63"/>
      <c r="M32" s="26"/>
      <c r="N32" s="22"/>
    </row>
    <row r="33" spans="1:14" ht="15" customHeight="1">
      <c r="A33" s="419"/>
      <c r="B33" s="26"/>
      <c r="C33" s="31"/>
      <c r="D33" s="31"/>
      <c r="E33" s="31"/>
      <c r="F33" s="63"/>
      <c r="G33" s="31"/>
      <c r="H33" s="31"/>
      <c r="I33" s="31"/>
      <c r="J33" s="31"/>
      <c r="K33" s="31"/>
      <c r="L33" s="63"/>
      <c r="M33" s="26"/>
      <c r="N33" s="22"/>
    </row>
    <row r="34" spans="1:14" ht="15" customHeight="1">
      <c r="A34" s="419"/>
      <c r="B34" s="26"/>
      <c r="C34" s="31"/>
      <c r="D34" s="31"/>
      <c r="E34" s="31"/>
      <c r="F34" s="63"/>
      <c r="G34" s="31"/>
      <c r="H34" s="31"/>
      <c r="I34" s="31"/>
      <c r="J34" s="31"/>
      <c r="K34" s="31"/>
      <c r="L34" s="63"/>
      <c r="M34" s="26"/>
      <c r="N34" s="22"/>
    </row>
    <row r="35" spans="1:14" ht="15" customHeight="1">
      <c r="A35" s="419"/>
      <c r="B35" s="26"/>
      <c r="C35" s="31"/>
      <c r="D35" s="31"/>
      <c r="E35" s="31"/>
      <c r="F35" s="63"/>
      <c r="G35" s="31"/>
      <c r="H35" s="31"/>
      <c r="I35" s="31"/>
      <c r="J35" s="31"/>
      <c r="K35" s="31"/>
      <c r="L35" s="63"/>
      <c r="M35" s="26"/>
      <c r="N35" s="22"/>
    </row>
    <row r="36" spans="1:14" ht="15" customHeight="1">
      <c r="A36" s="419"/>
      <c r="B36" s="26"/>
      <c r="C36" s="31"/>
      <c r="D36" s="31"/>
      <c r="E36" s="31"/>
      <c r="F36" s="63"/>
      <c r="G36" s="31"/>
      <c r="H36" s="31"/>
      <c r="I36" s="31"/>
      <c r="J36" s="31"/>
      <c r="K36" s="31"/>
      <c r="L36" s="63"/>
      <c r="M36" s="26"/>
      <c r="N36" s="22"/>
    </row>
    <row r="37" spans="1:14" ht="15" customHeight="1">
      <c r="A37" s="419"/>
      <c r="B37" s="26"/>
      <c r="C37" s="31"/>
      <c r="D37" s="31"/>
      <c r="E37" s="31"/>
      <c r="F37" s="63"/>
      <c r="G37" s="31"/>
      <c r="H37" s="31"/>
      <c r="I37" s="31"/>
      <c r="J37" s="31"/>
      <c r="K37" s="31"/>
      <c r="L37" s="63"/>
      <c r="M37" s="26"/>
      <c r="N37" s="22"/>
    </row>
    <row r="38" spans="1:14" ht="15" customHeight="1">
      <c r="A38" s="419"/>
      <c r="B38" s="26"/>
      <c r="C38" s="31"/>
      <c r="D38" s="31"/>
      <c r="E38" s="31"/>
      <c r="F38" s="63"/>
      <c r="G38" s="31"/>
      <c r="H38" s="31"/>
      <c r="I38" s="31"/>
      <c r="J38" s="31"/>
      <c r="K38" s="31"/>
      <c r="L38" s="63"/>
      <c r="M38" s="26"/>
      <c r="N38" s="22"/>
    </row>
    <row r="39" spans="1:14" ht="15" customHeight="1">
      <c r="A39" s="419"/>
      <c r="B39" s="26"/>
      <c r="C39" s="31"/>
      <c r="D39" s="31"/>
      <c r="E39" s="31"/>
      <c r="F39" s="63"/>
      <c r="G39" s="31"/>
      <c r="H39" s="31"/>
      <c r="I39" s="31"/>
      <c r="J39" s="31"/>
      <c r="K39" s="31"/>
      <c r="L39" s="63"/>
      <c r="M39" s="26"/>
      <c r="N39" s="22"/>
    </row>
    <row r="40" spans="1:14" ht="15" customHeight="1">
      <c r="A40" s="419"/>
      <c r="B40" s="26"/>
      <c r="C40" s="31"/>
      <c r="D40" s="31"/>
      <c r="E40" s="31"/>
      <c r="F40" s="63"/>
      <c r="G40" s="31"/>
      <c r="H40" s="31"/>
      <c r="I40" s="31"/>
      <c r="J40" s="31"/>
      <c r="K40" s="31"/>
      <c r="L40" s="63"/>
      <c r="M40" s="26"/>
      <c r="N40" s="22"/>
    </row>
    <row r="41" spans="1:14" ht="15" customHeight="1">
      <c r="A41" s="419"/>
      <c r="B41" s="26"/>
      <c r="C41" s="31"/>
      <c r="D41" s="31"/>
      <c r="E41" s="31"/>
      <c r="F41" s="63"/>
      <c r="G41" s="31"/>
      <c r="H41" s="31"/>
      <c r="I41" s="31"/>
      <c r="J41" s="31"/>
      <c r="K41" s="31"/>
      <c r="L41" s="63"/>
      <c r="M41" s="26"/>
      <c r="N41" s="22"/>
    </row>
    <row r="42" spans="1:14" ht="15" customHeight="1">
      <c r="A42" s="419"/>
      <c r="B42" s="26"/>
      <c r="C42" s="31"/>
      <c r="D42" s="31"/>
      <c r="E42" s="31"/>
      <c r="F42" s="63"/>
      <c r="G42" s="26"/>
      <c r="H42" s="26"/>
      <c r="I42" s="26"/>
      <c r="J42" s="26"/>
      <c r="K42" s="26"/>
      <c r="L42" s="54"/>
      <c r="M42" s="26"/>
      <c r="N42" s="22"/>
    </row>
    <row r="43" spans="1:14" ht="15" customHeight="1">
      <c r="A43" s="419"/>
      <c r="B43" s="26"/>
      <c r="C43" s="26"/>
      <c r="D43" s="26"/>
      <c r="E43" s="26"/>
      <c r="F43" s="54"/>
      <c r="G43" s="26"/>
      <c r="H43" s="26"/>
      <c r="I43" s="31"/>
      <c r="J43" s="31"/>
      <c r="K43" s="31"/>
      <c r="L43" s="63"/>
      <c r="N43" s="22"/>
    </row>
    <row r="44" spans="1:14" ht="15" customHeight="1">
      <c r="A44" s="419"/>
      <c r="B44" s="182"/>
      <c r="C44" s="31"/>
      <c r="D44" s="31"/>
      <c r="E44" s="31"/>
      <c r="F44" s="63"/>
      <c r="G44" s="182"/>
      <c r="H44" s="182"/>
      <c r="I44" s="182"/>
      <c r="J44" s="182"/>
      <c r="K44" s="182"/>
      <c r="L44" s="182"/>
      <c r="M44" s="182"/>
      <c r="N44" s="22"/>
    </row>
    <row r="45" spans="1:14" ht="15" customHeight="1">
      <c r="A45" s="419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22"/>
    </row>
    <row r="46" spans="1:14" ht="15" customHeight="1">
      <c r="A46" s="419"/>
      <c r="B46" s="454" t="str">
        <f>'Discount Structure'!$A$50</f>
        <v>GST EXCLUSIVE - REVISION 01/11/2024</v>
      </c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22"/>
    </row>
    <row r="47" spans="1:14" ht="12" customHeight="1">
      <c r="A47" s="419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58"/>
      <c r="M47" s="23"/>
      <c r="N47" s="21"/>
    </row>
  </sheetData>
  <sheetProtection password="8DF3" sheet="1" objects="1" scenarios="1"/>
  <mergeCells count="26">
    <mergeCell ref="D16:E16"/>
    <mergeCell ref="D20:E20"/>
    <mergeCell ref="D21:E21"/>
    <mergeCell ref="D29:E29"/>
    <mergeCell ref="D28:E28"/>
    <mergeCell ref="D19:E19"/>
    <mergeCell ref="C23:F23"/>
    <mergeCell ref="D24:E24"/>
    <mergeCell ref="D25:E25"/>
    <mergeCell ref="D26:E26"/>
    <mergeCell ref="D30:E30"/>
    <mergeCell ref="D31:E31"/>
    <mergeCell ref="A1:A47"/>
    <mergeCell ref="C1:K1"/>
    <mergeCell ref="B4:M4"/>
    <mergeCell ref="D17:E17"/>
    <mergeCell ref="D18:E18"/>
    <mergeCell ref="B46:M46"/>
    <mergeCell ref="J15:K15"/>
    <mergeCell ref="I14:L14"/>
    <mergeCell ref="C14:F14"/>
    <mergeCell ref="J16:K16"/>
    <mergeCell ref="D27:E27"/>
    <mergeCell ref="J17:K17"/>
    <mergeCell ref="J18:K18"/>
    <mergeCell ref="D15:E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N50"/>
  <sheetViews>
    <sheetView showGridLines="0" zoomScaleNormal="100" zoomScalePageLayoutView="75" workbookViewId="0">
      <selection activeCell="C15" sqref="C15:F15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5" width="9.109375" style="20"/>
    <col min="6" max="6" width="6.5546875" style="53" customWidth="1"/>
    <col min="7" max="8" width="3.44140625" style="20" customWidth="1"/>
    <col min="9" max="9" width="8.5546875" style="20" customWidth="1"/>
    <col min="10" max="11" width="9.109375" style="20"/>
    <col min="12" max="12" width="7.88671875" style="53" customWidth="1"/>
    <col min="13" max="13" width="3.33203125" style="20" customWidth="1"/>
    <col min="14" max="14" width="2" style="20" customWidth="1"/>
    <col min="15" max="16384" width="9.109375" style="20"/>
  </cols>
  <sheetData>
    <row r="1" spans="1:1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14">
      <c r="A2" s="419"/>
      <c r="N2" s="22"/>
    </row>
    <row r="3" spans="1:14">
      <c r="A3" s="419"/>
      <c r="N3" s="22"/>
    </row>
    <row r="4" spans="1:14" ht="24.6">
      <c r="A4" s="419"/>
      <c r="B4" s="420" t="s">
        <v>776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</row>
    <row r="5" spans="1:14" ht="15" customHeight="1">
      <c r="A5" s="419"/>
      <c r="B5" s="25"/>
      <c r="C5" s="27"/>
      <c r="D5" s="27"/>
      <c r="E5" s="27"/>
      <c r="F5" s="61"/>
      <c r="G5" s="25"/>
      <c r="H5" s="25"/>
      <c r="I5" s="27"/>
      <c r="J5" s="27"/>
      <c r="K5" s="27"/>
      <c r="L5" s="61"/>
      <c r="M5" s="25"/>
      <c r="N5" s="22"/>
    </row>
    <row r="6" spans="1:14" ht="15" customHeight="1">
      <c r="A6" s="419"/>
      <c r="B6" s="26"/>
      <c r="G6" s="31"/>
      <c r="H6" s="31"/>
      <c r="M6" s="26"/>
      <c r="N6" s="22"/>
    </row>
    <row r="7" spans="1:14" ht="15" customHeight="1">
      <c r="A7" s="419"/>
      <c r="B7" s="26"/>
      <c r="G7" s="31"/>
      <c r="H7" s="31"/>
      <c r="M7" s="26"/>
      <c r="N7" s="22"/>
    </row>
    <row r="8" spans="1:14" ht="15" customHeight="1">
      <c r="A8" s="419"/>
      <c r="B8" s="26"/>
      <c r="G8" s="26"/>
      <c r="H8" s="26"/>
      <c r="M8" s="26"/>
      <c r="N8" s="22"/>
    </row>
    <row r="9" spans="1:14" ht="15" customHeight="1">
      <c r="A9" s="419"/>
      <c r="B9" s="26"/>
      <c r="G9" s="26"/>
      <c r="H9" s="26"/>
      <c r="M9" s="26"/>
      <c r="N9" s="22"/>
    </row>
    <row r="10" spans="1:14" ht="15" customHeight="1">
      <c r="A10" s="419"/>
      <c r="B10" s="26"/>
      <c r="C10" s="26"/>
      <c r="D10" s="26"/>
      <c r="E10" s="26"/>
      <c r="F10" s="54"/>
      <c r="G10" s="26"/>
      <c r="H10" s="26"/>
      <c r="M10" s="26"/>
      <c r="N10" s="22"/>
    </row>
    <row r="11" spans="1:14" ht="15" customHeight="1">
      <c r="A11" s="419"/>
      <c r="B11" s="26"/>
      <c r="C11" s="26"/>
      <c r="D11" s="26"/>
      <c r="E11" s="26"/>
      <c r="F11" s="54"/>
      <c r="G11" s="26"/>
      <c r="H11" s="26"/>
      <c r="M11" s="26"/>
      <c r="N11" s="22"/>
    </row>
    <row r="12" spans="1:14" ht="15" customHeight="1">
      <c r="A12" s="419"/>
      <c r="B12" s="26"/>
      <c r="C12" s="26"/>
      <c r="D12" s="26"/>
      <c r="E12" s="26"/>
      <c r="F12" s="54"/>
      <c r="G12" s="26"/>
      <c r="H12" s="26"/>
      <c r="I12" s="31"/>
      <c r="J12" s="31"/>
      <c r="K12" s="31"/>
      <c r="L12" s="63"/>
      <c r="M12" s="26"/>
      <c r="N12" s="22"/>
    </row>
    <row r="13" spans="1:14" ht="15" customHeight="1">
      <c r="A13" s="419"/>
      <c r="B13" s="26"/>
      <c r="C13" s="26"/>
      <c r="D13" s="26"/>
      <c r="E13" s="26"/>
      <c r="F13" s="54"/>
      <c r="G13" s="26"/>
      <c r="H13" s="26"/>
      <c r="I13" s="31"/>
      <c r="J13" s="26"/>
      <c r="K13" s="26"/>
      <c r="L13" s="54"/>
      <c r="M13" s="26"/>
      <c r="N13" s="22"/>
    </row>
    <row r="14" spans="1:14" ht="15" customHeight="1" thickBot="1">
      <c r="A14" s="419"/>
      <c r="B14" s="26"/>
      <c r="C14" s="31"/>
      <c r="D14" s="31"/>
      <c r="E14" s="31"/>
      <c r="F14" s="54"/>
      <c r="G14" s="26"/>
      <c r="H14" s="26"/>
      <c r="I14" s="32"/>
      <c r="J14" s="32"/>
      <c r="K14" s="32"/>
      <c r="L14" s="59"/>
      <c r="M14" s="26"/>
      <c r="N14" s="22"/>
    </row>
    <row r="15" spans="1:14" ht="15" customHeight="1" thickBot="1">
      <c r="A15" s="419"/>
      <c r="B15" s="26"/>
      <c r="C15" s="423" t="s">
        <v>775</v>
      </c>
      <c r="D15" s="424"/>
      <c r="E15" s="424"/>
      <c r="F15" s="425"/>
      <c r="G15" s="26"/>
      <c r="H15" s="26"/>
      <c r="I15" s="432"/>
      <c r="J15" s="432"/>
      <c r="K15" s="432"/>
      <c r="L15" s="432"/>
      <c r="M15" s="26"/>
      <c r="N15" s="22"/>
    </row>
    <row r="16" spans="1:14" ht="15" customHeight="1">
      <c r="A16" s="419"/>
      <c r="B16" s="26"/>
      <c r="C16" s="138" t="s">
        <v>412</v>
      </c>
      <c r="D16" s="478" t="s">
        <v>413</v>
      </c>
      <c r="E16" s="479"/>
      <c r="F16" s="139" t="s">
        <v>414</v>
      </c>
      <c r="G16" s="26"/>
      <c r="H16" s="26"/>
      <c r="I16" s="27"/>
      <c r="J16" s="432"/>
      <c r="K16" s="432"/>
      <c r="L16" s="61"/>
      <c r="M16" s="26"/>
      <c r="N16" s="22"/>
    </row>
    <row r="17" spans="1:14" ht="15" customHeight="1">
      <c r="A17" s="419"/>
      <c r="B17" s="26"/>
      <c r="C17" s="241" t="s">
        <v>267</v>
      </c>
      <c r="D17" s="482" t="s">
        <v>772</v>
      </c>
      <c r="E17" s="482"/>
      <c r="F17" s="242">
        <f>VLOOKUP(C17,'.'!$A:$E,5,0)*(1-'Discount Structure'!$H$39)</f>
        <v>156.22695000000002</v>
      </c>
      <c r="G17" s="31"/>
      <c r="H17" s="31"/>
      <c r="I17" s="26"/>
      <c r="J17" s="364"/>
      <c r="K17" s="364"/>
      <c r="L17" s="54"/>
      <c r="M17" s="26"/>
      <c r="N17" s="22"/>
    </row>
    <row r="18" spans="1:14" ht="15" customHeight="1">
      <c r="A18" s="419"/>
      <c r="B18" s="26"/>
      <c r="C18" s="32"/>
      <c r="D18" s="32"/>
      <c r="E18" s="32"/>
      <c r="F18" s="59"/>
      <c r="G18" s="31"/>
      <c r="H18" s="31"/>
      <c r="I18" s="26"/>
      <c r="J18" s="364"/>
      <c r="K18" s="364"/>
      <c r="L18" s="54"/>
      <c r="M18" s="26"/>
      <c r="N18" s="22"/>
    </row>
    <row r="19" spans="1:14" ht="15" customHeight="1">
      <c r="A19" s="419"/>
      <c r="B19" s="26"/>
      <c r="G19" s="31"/>
      <c r="H19" s="31"/>
      <c r="I19" s="26"/>
      <c r="J19" s="364"/>
      <c r="K19" s="364"/>
      <c r="L19" s="54"/>
      <c r="M19" s="26"/>
      <c r="N19" s="22"/>
    </row>
    <row r="20" spans="1:14" ht="15" customHeight="1">
      <c r="A20" s="419"/>
      <c r="B20" s="26"/>
      <c r="G20" s="31"/>
      <c r="H20" s="31"/>
      <c r="I20" s="31"/>
      <c r="J20" s="364"/>
      <c r="K20" s="364"/>
      <c r="L20" s="54"/>
      <c r="M20" s="26"/>
      <c r="N20" s="22"/>
    </row>
    <row r="21" spans="1:14" ht="15" customHeight="1">
      <c r="A21" s="419"/>
      <c r="B21" s="26"/>
      <c r="G21" s="31"/>
      <c r="H21" s="31"/>
      <c r="I21" s="32"/>
      <c r="J21" s="32"/>
      <c r="K21" s="32"/>
      <c r="L21" s="59"/>
      <c r="M21" s="26"/>
      <c r="N21" s="22"/>
    </row>
    <row r="22" spans="1:14" ht="15" customHeight="1">
      <c r="A22" s="419"/>
      <c r="B22" s="26"/>
      <c r="G22" s="31"/>
      <c r="H22" s="31"/>
      <c r="I22" s="32"/>
      <c r="J22" s="32"/>
      <c r="K22" s="32"/>
      <c r="L22" s="59"/>
      <c r="M22" s="26"/>
      <c r="N22" s="22"/>
    </row>
    <row r="23" spans="1:14" ht="15" customHeight="1">
      <c r="A23" s="419"/>
      <c r="B23" s="26"/>
      <c r="G23" s="31"/>
      <c r="H23" s="31"/>
      <c r="I23" s="31"/>
      <c r="J23" s="31"/>
      <c r="K23" s="31"/>
      <c r="L23" s="54"/>
      <c r="M23" s="26"/>
      <c r="N23" s="22"/>
    </row>
    <row r="24" spans="1:14" ht="15" customHeight="1">
      <c r="A24" s="419"/>
      <c r="B24" s="26"/>
      <c r="G24" s="31"/>
      <c r="H24" s="31"/>
      <c r="I24" s="31"/>
      <c r="J24" s="31"/>
      <c r="K24" s="31"/>
      <c r="L24" s="54"/>
      <c r="M24" s="26"/>
      <c r="N24" s="22"/>
    </row>
    <row r="25" spans="1:14" ht="15" customHeight="1">
      <c r="A25" s="419"/>
      <c r="B25" s="26"/>
      <c r="G25" s="31"/>
      <c r="H25" s="31"/>
      <c r="I25" s="31"/>
      <c r="J25" s="31"/>
      <c r="K25" s="31"/>
      <c r="L25" s="54"/>
      <c r="M25" s="26"/>
      <c r="N25" s="22"/>
    </row>
    <row r="26" spans="1:14" ht="15" customHeight="1">
      <c r="A26" s="419"/>
      <c r="B26" s="26"/>
      <c r="C26" s="31"/>
      <c r="D26" s="31"/>
      <c r="E26" s="31"/>
      <c r="F26" s="63"/>
      <c r="G26" s="31"/>
      <c r="H26" s="31"/>
      <c r="I26" s="31"/>
      <c r="J26" s="31"/>
      <c r="K26" s="31"/>
      <c r="L26" s="63"/>
      <c r="M26" s="26"/>
      <c r="N26" s="22"/>
    </row>
    <row r="27" spans="1:14" ht="15" customHeight="1">
      <c r="A27" s="419"/>
      <c r="B27" s="26"/>
      <c r="G27" s="31"/>
      <c r="H27" s="31"/>
      <c r="I27" s="31"/>
      <c r="J27" s="31"/>
      <c r="K27" s="31"/>
      <c r="L27" s="63"/>
      <c r="M27" s="26"/>
      <c r="N27" s="22"/>
    </row>
    <row r="28" spans="1:14" ht="15" customHeight="1">
      <c r="A28" s="419"/>
      <c r="B28" s="26"/>
      <c r="G28" s="31"/>
      <c r="H28" s="31"/>
      <c r="I28" s="31"/>
      <c r="J28" s="31"/>
      <c r="K28" s="31"/>
      <c r="L28" s="63"/>
      <c r="M28" s="26"/>
      <c r="N28" s="22"/>
    </row>
    <row r="29" spans="1:14" ht="15" customHeight="1">
      <c r="A29" s="419"/>
      <c r="B29" s="26"/>
      <c r="G29" s="31"/>
      <c r="H29" s="31"/>
      <c r="I29" s="31"/>
      <c r="J29" s="31"/>
      <c r="K29" s="31"/>
      <c r="L29" s="63"/>
      <c r="M29" s="26"/>
      <c r="N29" s="22"/>
    </row>
    <row r="30" spans="1:14" ht="15" customHeight="1">
      <c r="A30" s="419"/>
      <c r="B30" s="26"/>
      <c r="G30" s="31"/>
      <c r="H30" s="31"/>
      <c r="I30" s="31"/>
      <c r="J30" s="31"/>
      <c r="K30" s="31"/>
      <c r="L30" s="63"/>
      <c r="M30" s="26"/>
      <c r="N30" s="22"/>
    </row>
    <row r="31" spans="1:14" ht="15" customHeight="1">
      <c r="A31" s="419"/>
      <c r="B31" s="26"/>
      <c r="C31" s="31"/>
      <c r="D31" s="31"/>
      <c r="E31" s="31"/>
      <c r="F31" s="63"/>
      <c r="G31" s="31"/>
      <c r="H31" s="31"/>
      <c r="I31" s="31"/>
      <c r="J31" s="31"/>
      <c r="K31" s="31"/>
      <c r="L31" s="63"/>
      <c r="M31" s="26"/>
      <c r="N31" s="22"/>
    </row>
    <row r="32" spans="1:14" ht="15" customHeight="1">
      <c r="A32" s="419"/>
      <c r="B32" s="26"/>
      <c r="C32" s="31"/>
      <c r="D32" s="31"/>
      <c r="E32" s="31"/>
      <c r="F32" s="63"/>
      <c r="G32" s="31"/>
      <c r="H32" s="31"/>
      <c r="I32" s="31"/>
      <c r="J32" s="31"/>
      <c r="K32" s="31"/>
      <c r="L32" s="63"/>
      <c r="M32" s="26"/>
      <c r="N32" s="22"/>
    </row>
    <row r="33" spans="1:14" ht="15" customHeight="1">
      <c r="A33" s="419"/>
      <c r="B33" s="26"/>
      <c r="C33" s="31"/>
      <c r="D33" s="31"/>
      <c r="E33" s="31"/>
      <c r="F33" s="63"/>
      <c r="G33" s="31"/>
      <c r="H33" s="31"/>
      <c r="I33" s="31"/>
      <c r="J33" s="31"/>
      <c r="K33" s="31"/>
      <c r="L33" s="63"/>
      <c r="M33" s="26"/>
      <c r="N33" s="22"/>
    </row>
    <row r="34" spans="1:14" ht="15" customHeight="1">
      <c r="A34" s="419"/>
      <c r="B34" s="26"/>
      <c r="C34" s="31"/>
      <c r="D34" s="31"/>
      <c r="E34" s="31"/>
      <c r="F34" s="63"/>
      <c r="G34" s="31"/>
      <c r="H34" s="31"/>
      <c r="I34" s="31"/>
      <c r="J34" s="31"/>
      <c r="K34" s="31"/>
      <c r="L34" s="63"/>
      <c r="M34" s="26"/>
      <c r="N34" s="22"/>
    </row>
    <row r="35" spans="1:14" ht="15" customHeight="1">
      <c r="A35" s="419"/>
      <c r="B35" s="26"/>
      <c r="C35" s="31"/>
      <c r="D35" s="31"/>
      <c r="E35" s="31"/>
      <c r="F35" s="63"/>
      <c r="G35" s="31"/>
      <c r="H35" s="31"/>
      <c r="I35" s="31"/>
      <c r="J35" s="31"/>
      <c r="K35" s="31"/>
      <c r="L35" s="63"/>
      <c r="M35" s="26"/>
      <c r="N35" s="22"/>
    </row>
    <row r="36" spans="1:14" ht="15" customHeight="1">
      <c r="A36" s="419"/>
      <c r="B36" s="26"/>
      <c r="C36" s="31"/>
      <c r="D36" s="31"/>
      <c r="E36" s="31"/>
      <c r="F36" s="63"/>
      <c r="G36" s="31"/>
      <c r="H36" s="31"/>
      <c r="I36" s="31"/>
      <c r="J36" s="31"/>
      <c r="K36" s="31"/>
      <c r="L36" s="63"/>
      <c r="M36" s="26"/>
      <c r="N36" s="22"/>
    </row>
    <row r="37" spans="1:14" ht="15" customHeight="1">
      <c r="A37" s="419"/>
      <c r="B37" s="26"/>
      <c r="C37" s="31"/>
      <c r="D37" s="31"/>
      <c r="E37" s="31"/>
      <c r="F37" s="63"/>
      <c r="G37" s="31"/>
      <c r="H37" s="31"/>
      <c r="I37" s="31"/>
      <c r="J37" s="31"/>
      <c r="K37" s="31"/>
      <c r="L37" s="63"/>
      <c r="M37" s="26"/>
      <c r="N37" s="22"/>
    </row>
    <row r="38" spans="1:14" ht="15" customHeight="1">
      <c r="A38" s="419"/>
      <c r="B38" s="26"/>
      <c r="C38" s="31"/>
      <c r="D38" s="31"/>
      <c r="E38" s="31"/>
      <c r="F38" s="63"/>
      <c r="G38" s="31"/>
      <c r="H38" s="31"/>
      <c r="I38" s="31"/>
      <c r="J38" s="31"/>
      <c r="K38" s="31"/>
      <c r="L38" s="63"/>
      <c r="M38" s="26"/>
      <c r="N38" s="22"/>
    </row>
    <row r="39" spans="1:14" ht="15" customHeight="1">
      <c r="A39" s="419"/>
      <c r="B39" s="26"/>
      <c r="C39" s="31"/>
      <c r="D39" s="31"/>
      <c r="E39" s="31"/>
      <c r="F39" s="63"/>
      <c r="G39" s="31"/>
      <c r="H39" s="31"/>
      <c r="I39" s="31"/>
      <c r="J39" s="31"/>
      <c r="K39" s="31"/>
      <c r="L39" s="63"/>
      <c r="M39" s="26"/>
      <c r="N39" s="22"/>
    </row>
    <row r="40" spans="1:14" ht="15" customHeight="1">
      <c r="A40" s="419"/>
      <c r="B40" s="26"/>
      <c r="C40" s="31"/>
      <c r="D40" s="31"/>
      <c r="E40" s="31"/>
      <c r="F40" s="63"/>
      <c r="G40" s="31"/>
      <c r="H40" s="31"/>
      <c r="I40" s="31"/>
      <c r="J40" s="31"/>
      <c r="K40" s="31"/>
      <c r="L40" s="63"/>
      <c r="M40" s="26"/>
      <c r="N40" s="22"/>
    </row>
    <row r="41" spans="1:14" ht="15" customHeight="1">
      <c r="A41" s="419"/>
      <c r="B41" s="26"/>
      <c r="C41" s="26"/>
      <c r="D41" s="26"/>
      <c r="E41" s="26"/>
      <c r="F41" s="54"/>
      <c r="G41" s="31"/>
      <c r="H41" s="31"/>
      <c r="I41" s="31"/>
      <c r="J41" s="31"/>
      <c r="K41" s="31"/>
      <c r="L41" s="63"/>
      <c r="M41" s="26"/>
      <c r="N41" s="22"/>
    </row>
    <row r="42" spans="1:14" ht="15" customHeight="1">
      <c r="A42" s="419"/>
      <c r="B42" s="26"/>
      <c r="C42" s="31"/>
      <c r="D42" s="31"/>
      <c r="E42" s="31"/>
      <c r="F42" s="63"/>
      <c r="G42" s="26"/>
      <c r="H42" s="26"/>
      <c r="I42" s="26"/>
      <c r="J42" s="26"/>
      <c r="K42" s="26"/>
      <c r="L42" s="54"/>
      <c r="M42" s="26"/>
      <c r="N42" s="22"/>
    </row>
    <row r="43" spans="1:14" ht="15" customHeight="1">
      <c r="A43" s="419"/>
      <c r="B43" s="26"/>
      <c r="C43" s="31"/>
      <c r="D43" s="31"/>
      <c r="E43" s="31"/>
      <c r="F43" s="63"/>
      <c r="G43" s="26"/>
      <c r="H43" s="26"/>
      <c r="I43" s="31"/>
      <c r="J43" s="31"/>
      <c r="K43" s="31"/>
      <c r="L43" s="63"/>
      <c r="N43" s="22"/>
    </row>
    <row r="44" spans="1:14" ht="15" customHeight="1">
      <c r="A44" s="419"/>
      <c r="B44" s="25"/>
      <c r="C44" s="31"/>
      <c r="D44" s="31"/>
      <c r="E44" s="31"/>
      <c r="F44" s="63"/>
      <c r="G44" s="26"/>
      <c r="H44" s="26"/>
      <c r="I44" s="31"/>
      <c r="J44" s="31"/>
      <c r="K44" s="31"/>
      <c r="L44" s="63"/>
      <c r="N44" s="22"/>
    </row>
    <row r="45" spans="1:14" ht="15" customHeight="1">
      <c r="A45" s="419"/>
      <c r="B45" s="25"/>
      <c r="C45" s="31"/>
      <c r="D45" s="31"/>
      <c r="E45" s="31"/>
      <c r="F45" s="63"/>
      <c r="G45" s="25"/>
      <c r="H45" s="25"/>
      <c r="I45" s="31"/>
      <c r="J45" s="31"/>
      <c r="K45" s="31"/>
      <c r="L45" s="63"/>
      <c r="N45" s="22"/>
    </row>
    <row r="46" spans="1:14" ht="15" customHeight="1">
      <c r="A46" s="419"/>
      <c r="B46" s="25"/>
      <c r="C46" s="182"/>
      <c r="D46" s="182"/>
      <c r="E46" s="182"/>
      <c r="F46" s="182"/>
      <c r="G46" s="25"/>
      <c r="H46" s="25"/>
      <c r="I46" s="31"/>
      <c r="J46" s="31"/>
      <c r="K46" s="31"/>
      <c r="L46" s="63"/>
      <c r="N46" s="22"/>
    </row>
    <row r="47" spans="1:14" ht="15" customHeight="1">
      <c r="A47" s="419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22"/>
    </row>
    <row r="48" spans="1:14" ht="15" customHeight="1">
      <c r="A48" s="419"/>
      <c r="B48" s="182"/>
      <c r="C48" s="181"/>
      <c r="D48" s="181"/>
      <c r="E48" s="181"/>
      <c r="F48" s="181"/>
      <c r="G48" s="182"/>
      <c r="H48" s="182"/>
      <c r="I48" s="182"/>
      <c r="J48" s="182"/>
      <c r="K48" s="182"/>
      <c r="L48" s="182"/>
      <c r="M48" s="182"/>
      <c r="N48" s="22"/>
    </row>
    <row r="49" spans="1:14" ht="15" customHeight="1">
      <c r="A49" s="419"/>
      <c r="B49" s="181" t="str">
        <f>'Discount Structure'!$A$50</f>
        <v>GST EXCLUSIVE - REVISION 01/11/2024</v>
      </c>
      <c r="C49" s="23"/>
      <c r="D49" s="23"/>
      <c r="E49" s="23"/>
      <c r="F49" s="23"/>
      <c r="G49" s="181"/>
      <c r="H49" s="181"/>
      <c r="I49" s="181"/>
      <c r="J49" s="181"/>
      <c r="K49" s="181"/>
      <c r="L49" s="181"/>
      <c r="M49" s="181"/>
      <c r="N49" s="22"/>
    </row>
    <row r="50" spans="1:14" ht="12" customHeight="1">
      <c r="A50" s="419"/>
      <c r="B50" s="23"/>
      <c r="G50" s="23"/>
      <c r="H50" s="23"/>
      <c r="I50" s="23"/>
      <c r="J50" s="23"/>
      <c r="K50" s="23"/>
      <c r="L50" s="58"/>
      <c r="M50" s="23"/>
      <c r="N50" s="21"/>
    </row>
  </sheetData>
  <sheetProtection algorithmName="SHA-512" hashValue="4eOb5hVKJ5J9lDAutWdwS20iRicB4nLWmK9BtarLgNc70qx0et8AdhT2rYg7yax4AcmS5o8GSlpUTRWqRLjoxw==" saltValue="aw9v9zDrZi2RqFGjThXVeA==" spinCount="100000" sheet="1" objects="1" scenarios="1"/>
  <mergeCells count="12">
    <mergeCell ref="A1:A50"/>
    <mergeCell ref="C1:K1"/>
    <mergeCell ref="B4:M4"/>
    <mergeCell ref="C15:F15"/>
    <mergeCell ref="I15:L15"/>
    <mergeCell ref="D16:E16"/>
    <mergeCell ref="J16:K16"/>
    <mergeCell ref="D17:E17"/>
    <mergeCell ref="J17:K17"/>
    <mergeCell ref="J18:K18"/>
    <mergeCell ref="J19:K19"/>
    <mergeCell ref="J20:K2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50"/>
  <sheetViews>
    <sheetView showGridLines="0" zoomScaleNormal="100" zoomScalePageLayoutView="75" workbookViewId="0">
      <selection activeCell="C15" sqref="C15:F15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5" width="9.109375" style="20"/>
    <col min="6" max="6" width="7.109375" style="53" customWidth="1"/>
    <col min="7" max="8" width="3.44140625" style="20" customWidth="1"/>
    <col min="9" max="9" width="8.5546875" style="20" customWidth="1"/>
    <col min="10" max="11" width="9.109375" style="20"/>
    <col min="12" max="12" width="7.109375" style="53" customWidth="1"/>
    <col min="13" max="13" width="3.33203125" style="20" customWidth="1"/>
    <col min="14" max="14" width="2" style="20" customWidth="1"/>
    <col min="15" max="16384" width="9.109375" style="20"/>
  </cols>
  <sheetData>
    <row r="1" spans="1:1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14">
      <c r="A2" s="419"/>
      <c r="N2" s="22"/>
    </row>
    <row r="3" spans="1:14">
      <c r="A3" s="419"/>
      <c r="N3" s="22"/>
    </row>
    <row r="4" spans="1:14" ht="24.6">
      <c r="A4" s="419"/>
      <c r="B4" s="420" t="s">
        <v>1083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</row>
    <row r="5" spans="1:14" ht="15" customHeight="1">
      <c r="A5" s="419"/>
      <c r="B5" s="25"/>
      <c r="C5" s="27"/>
      <c r="D5" s="27"/>
      <c r="E5" s="27"/>
      <c r="F5" s="61"/>
      <c r="G5" s="25"/>
      <c r="H5" s="25"/>
      <c r="I5" s="27"/>
      <c r="J5" s="27"/>
      <c r="K5" s="27"/>
      <c r="L5" s="61"/>
      <c r="M5" s="25"/>
      <c r="N5" s="22"/>
    </row>
    <row r="6" spans="1:14" ht="15" customHeight="1">
      <c r="A6" s="419"/>
      <c r="B6" s="26"/>
      <c r="M6" s="26"/>
      <c r="N6" s="22"/>
    </row>
    <row r="7" spans="1:14" ht="15" customHeight="1">
      <c r="A7" s="419"/>
      <c r="B7" s="26"/>
      <c r="M7" s="26"/>
      <c r="N7" s="22"/>
    </row>
    <row r="8" spans="1:14" ht="15" customHeight="1">
      <c r="A8" s="419"/>
      <c r="B8" s="26"/>
      <c r="M8" s="26"/>
      <c r="N8" s="22"/>
    </row>
    <row r="9" spans="1:14" ht="15" customHeight="1">
      <c r="A9" s="419"/>
      <c r="B9" s="26"/>
      <c r="M9" s="26"/>
      <c r="N9" s="22"/>
    </row>
    <row r="10" spans="1:14" ht="15" customHeight="1">
      <c r="A10" s="419"/>
      <c r="B10" s="26"/>
      <c r="M10" s="26"/>
      <c r="N10" s="22"/>
    </row>
    <row r="11" spans="1:14" ht="15" customHeight="1">
      <c r="A11" s="419"/>
      <c r="B11" s="26"/>
      <c r="M11" s="26"/>
      <c r="N11" s="22"/>
    </row>
    <row r="12" spans="1:14" ht="15" customHeight="1">
      <c r="A12" s="419"/>
      <c r="B12" s="26"/>
      <c r="M12" s="26"/>
      <c r="N12" s="22"/>
    </row>
    <row r="13" spans="1:14" ht="15" customHeight="1">
      <c r="A13" s="419"/>
      <c r="B13" s="26"/>
      <c r="M13" s="26"/>
      <c r="N13" s="22"/>
    </row>
    <row r="14" spans="1:14" ht="15" customHeight="1" thickBot="1">
      <c r="A14" s="419"/>
      <c r="B14" s="26"/>
      <c r="M14" s="26"/>
      <c r="N14" s="22"/>
    </row>
    <row r="15" spans="1:14" ht="15" customHeight="1" thickBot="1">
      <c r="A15" s="419"/>
      <c r="B15" s="26"/>
      <c r="C15" s="423" t="s">
        <v>759</v>
      </c>
      <c r="D15" s="424"/>
      <c r="E15" s="424"/>
      <c r="F15" s="425"/>
      <c r="I15" s="423" t="s">
        <v>764</v>
      </c>
      <c r="J15" s="424"/>
      <c r="K15" s="424"/>
      <c r="L15" s="425"/>
      <c r="M15" s="26"/>
      <c r="N15" s="22"/>
    </row>
    <row r="16" spans="1:14" ht="15" customHeight="1" thickBot="1">
      <c r="A16" s="419"/>
      <c r="B16" s="26"/>
      <c r="C16" s="280" t="s">
        <v>412</v>
      </c>
      <c r="D16" s="426" t="s">
        <v>413</v>
      </c>
      <c r="E16" s="427"/>
      <c r="F16" s="282" t="s">
        <v>414</v>
      </c>
      <c r="I16" s="28" t="s">
        <v>412</v>
      </c>
      <c r="J16" s="426" t="s">
        <v>413</v>
      </c>
      <c r="K16" s="427"/>
      <c r="L16" s="55" t="s">
        <v>414</v>
      </c>
      <c r="M16" s="26"/>
      <c r="N16" s="22"/>
    </row>
    <row r="17" spans="1:14" ht="15" customHeight="1">
      <c r="A17" s="419"/>
      <c r="B17" s="26"/>
      <c r="C17" s="33" t="s">
        <v>45</v>
      </c>
      <c r="D17" s="430" t="s">
        <v>760</v>
      </c>
      <c r="E17" s="464"/>
      <c r="F17" s="56">
        <f>VLOOKUP(C17,'.'!$A:$E,5,0)*(1-'Discount Structure'!$H$32)</f>
        <v>506.86762500000003</v>
      </c>
      <c r="I17" s="33" t="s">
        <v>756</v>
      </c>
      <c r="J17" s="430" t="s">
        <v>765</v>
      </c>
      <c r="K17" s="464"/>
      <c r="L17" s="56">
        <f>VLOOKUP(I17,'.'!$A:$E,5,0)*(1-'Discount Structure'!$H$32)</f>
        <v>122.75120000000001</v>
      </c>
      <c r="M17" s="26"/>
      <c r="N17" s="22"/>
    </row>
    <row r="18" spans="1:14" ht="15" customHeight="1">
      <c r="A18" s="419"/>
      <c r="B18" s="26"/>
      <c r="C18" s="33" t="s">
        <v>43</v>
      </c>
      <c r="D18" s="441" t="s">
        <v>761</v>
      </c>
      <c r="E18" s="442"/>
      <c r="F18" s="56">
        <f>VLOOKUP(C18,'.'!$A:$E,5,0)*(1-'Discount Structure'!$H$32)</f>
        <v>506.86762500000003</v>
      </c>
      <c r="I18" s="33" t="s">
        <v>757</v>
      </c>
      <c r="J18" s="441" t="s">
        <v>766</v>
      </c>
      <c r="K18" s="442"/>
      <c r="L18" s="56">
        <f>VLOOKUP(I18,'.'!$A:$E,5,0)*(1-'Discount Structure'!$H$32)</f>
        <v>132.13255000000001</v>
      </c>
      <c r="M18" s="26"/>
      <c r="N18" s="22"/>
    </row>
    <row r="19" spans="1:14" ht="15" customHeight="1" thickBot="1">
      <c r="A19" s="419"/>
      <c r="B19" s="26"/>
      <c r="C19" s="33" t="s">
        <v>47</v>
      </c>
      <c r="D19" s="441" t="s">
        <v>762</v>
      </c>
      <c r="E19" s="442"/>
      <c r="F19" s="56">
        <f>VLOOKUP(C19,'.'!$A:$E,5,0)*(1-'Discount Structure'!$H$32)</f>
        <v>506.86762500000003</v>
      </c>
      <c r="I19" s="34" t="s">
        <v>758</v>
      </c>
      <c r="J19" s="443" t="s">
        <v>767</v>
      </c>
      <c r="K19" s="444"/>
      <c r="L19" s="57">
        <f>VLOOKUP(I19,'.'!$A:$E,5,0)*(1-'Discount Structure'!$H$32)</f>
        <v>141.52407500000001</v>
      </c>
      <c r="M19" s="26"/>
      <c r="N19" s="22"/>
    </row>
    <row r="20" spans="1:14" ht="15" customHeight="1" thickBot="1">
      <c r="A20" s="419"/>
      <c r="B20" s="26"/>
      <c r="C20" s="30" t="s">
        <v>41</v>
      </c>
      <c r="D20" s="443" t="s">
        <v>763</v>
      </c>
      <c r="E20" s="444"/>
      <c r="F20" s="57">
        <f>VLOOKUP(C20,'.'!$A:$E,5,0)*(1-'Discount Structure'!$H$32)</f>
        <v>506.86762500000003</v>
      </c>
      <c r="I20" s="31"/>
      <c r="J20" s="31"/>
      <c r="K20" s="31"/>
      <c r="L20" s="54"/>
      <c r="M20" s="26"/>
      <c r="N20" s="22"/>
    </row>
    <row r="21" spans="1:14" ht="15" customHeight="1">
      <c r="A21" s="419"/>
      <c r="B21" s="26"/>
      <c r="C21" s="31"/>
      <c r="D21" s="422"/>
      <c r="E21" s="422"/>
      <c r="F21" s="54"/>
      <c r="G21" s="31"/>
      <c r="H21" s="31"/>
      <c r="I21" s="32" t="s">
        <v>768</v>
      </c>
      <c r="J21" s="31"/>
      <c r="K21" s="31"/>
      <c r="L21" s="54"/>
      <c r="M21" s="26"/>
      <c r="N21" s="22"/>
    </row>
    <row r="22" spans="1:14" ht="15" customHeight="1">
      <c r="A22" s="419"/>
      <c r="B22" s="26"/>
      <c r="C22" s="26"/>
      <c r="D22" s="422"/>
      <c r="E22" s="422"/>
      <c r="F22" s="54"/>
      <c r="G22" s="31"/>
      <c r="H22" s="31"/>
      <c r="I22" s="31" t="s">
        <v>769</v>
      </c>
      <c r="J22" s="31"/>
      <c r="K22" s="31"/>
      <c r="L22" s="54"/>
      <c r="M22" s="26"/>
      <c r="N22" s="22"/>
    </row>
    <row r="23" spans="1:14" ht="15" customHeight="1">
      <c r="A23" s="419"/>
      <c r="B23" s="26"/>
      <c r="C23" s="26"/>
      <c r="D23" s="422"/>
      <c r="E23" s="422"/>
      <c r="F23" s="54"/>
      <c r="G23" s="26"/>
      <c r="H23" s="26"/>
      <c r="I23" s="31"/>
      <c r="J23" s="31"/>
      <c r="K23" s="31"/>
      <c r="L23" s="63"/>
      <c r="M23" s="26"/>
      <c r="N23" s="22"/>
    </row>
    <row r="24" spans="1:14" ht="15" customHeight="1">
      <c r="A24" s="419"/>
      <c r="B24" s="26"/>
      <c r="C24" s="26"/>
      <c r="D24" s="422"/>
      <c r="E24" s="422"/>
      <c r="F24" s="54"/>
      <c r="G24" s="26"/>
      <c r="H24" s="26"/>
      <c r="M24" s="26"/>
      <c r="N24" s="22"/>
    </row>
    <row r="25" spans="1:14" ht="15" customHeight="1">
      <c r="A25" s="419"/>
      <c r="B25" s="26"/>
      <c r="G25" s="26"/>
      <c r="H25" s="26"/>
      <c r="M25" s="26"/>
      <c r="N25" s="22"/>
    </row>
    <row r="26" spans="1:14" ht="15" customHeight="1">
      <c r="A26" s="419"/>
      <c r="B26" s="26"/>
      <c r="G26" s="26"/>
      <c r="H26" s="26"/>
      <c r="M26" s="26"/>
      <c r="N26" s="22"/>
    </row>
    <row r="27" spans="1:14" ht="15" customHeight="1">
      <c r="A27" s="419"/>
      <c r="B27" s="26"/>
      <c r="G27" s="26"/>
      <c r="H27" s="26"/>
      <c r="M27" s="26"/>
      <c r="N27" s="22"/>
    </row>
    <row r="28" spans="1:14" ht="15" customHeight="1">
      <c r="A28" s="419"/>
      <c r="B28" s="26"/>
      <c r="G28" s="26"/>
      <c r="H28" s="26"/>
      <c r="M28" s="26"/>
      <c r="N28" s="22"/>
    </row>
    <row r="29" spans="1:14" ht="15" customHeight="1">
      <c r="A29" s="419"/>
      <c r="B29" s="26"/>
      <c r="G29" s="26"/>
      <c r="H29" s="26"/>
      <c r="M29" s="26"/>
      <c r="N29" s="22"/>
    </row>
    <row r="30" spans="1:14" ht="15" customHeight="1">
      <c r="A30" s="419"/>
      <c r="B30" s="26"/>
      <c r="G30" s="26"/>
      <c r="H30" s="26"/>
      <c r="M30" s="26"/>
      <c r="N30" s="22"/>
    </row>
    <row r="31" spans="1:14" ht="15" customHeight="1">
      <c r="A31" s="419"/>
      <c r="B31" s="26"/>
      <c r="G31" s="26"/>
      <c r="H31" s="26"/>
      <c r="M31" s="26"/>
      <c r="N31" s="22"/>
    </row>
    <row r="32" spans="1:14" ht="15" customHeight="1">
      <c r="A32" s="419"/>
      <c r="B32" s="26"/>
      <c r="C32" s="31"/>
      <c r="D32" s="31"/>
      <c r="E32" s="31"/>
      <c r="F32" s="63"/>
      <c r="G32" s="31"/>
      <c r="H32" s="31"/>
      <c r="M32" s="26"/>
      <c r="N32" s="22"/>
    </row>
    <row r="33" spans="1:14" ht="15" customHeight="1">
      <c r="A33" s="419"/>
      <c r="B33" s="26"/>
      <c r="C33" s="31"/>
      <c r="D33" s="31"/>
      <c r="E33" s="31"/>
      <c r="F33" s="63"/>
      <c r="G33" s="31"/>
      <c r="H33" s="31"/>
      <c r="M33" s="26"/>
      <c r="N33" s="22"/>
    </row>
    <row r="34" spans="1:14" ht="15" customHeight="1">
      <c r="A34" s="419"/>
      <c r="B34" s="26"/>
      <c r="C34" s="31"/>
      <c r="D34" s="31"/>
      <c r="E34" s="31"/>
      <c r="F34" s="63"/>
      <c r="G34" s="31"/>
      <c r="H34" s="31"/>
      <c r="M34" s="26"/>
      <c r="N34" s="22"/>
    </row>
    <row r="35" spans="1:14" ht="15" customHeight="1">
      <c r="A35" s="419"/>
      <c r="B35" s="26"/>
      <c r="C35" s="31"/>
      <c r="D35" s="31"/>
      <c r="E35" s="31"/>
      <c r="F35" s="63"/>
      <c r="G35" s="31"/>
      <c r="H35" s="31"/>
      <c r="M35" s="26"/>
      <c r="N35" s="22"/>
    </row>
    <row r="36" spans="1:14" ht="15" customHeight="1">
      <c r="A36" s="419"/>
      <c r="B36" s="26"/>
      <c r="C36" s="31"/>
      <c r="D36" s="31"/>
      <c r="E36" s="31"/>
      <c r="F36" s="63"/>
      <c r="G36" s="31"/>
      <c r="H36" s="31"/>
      <c r="I36" s="31"/>
      <c r="J36" s="31"/>
      <c r="K36" s="31"/>
      <c r="L36" s="63"/>
      <c r="M36" s="26"/>
      <c r="N36" s="22"/>
    </row>
    <row r="37" spans="1:14" ht="15" customHeight="1">
      <c r="A37" s="419"/>
      <c r="B37" s="26"/>
      <c r="C37" s="31"/>
      <c r="D37" s="31"/>
      <c r="E37" s="31"/>
      <c r="F37" s="63"/>
      <c r="G37" s="31"/>
      <c r="H37" s="31"/>
      <c r="I37" s="31"/>
      <c r="J37" s="31"/>
      <c r="K37" s="31"/>
      <c r="L37" s="63"/>
      <c r="M37" s="26"/>
      <c r="N37" s="22"/>
    </row>
    <row r="38" spans="1:14" ht="15" customHeight="1">
      <c r="A38" s="419"/>
      <c r="B38" s="26"/>
      <c r="C38" s="26"/>
      <c r="D38" s="26"/>
      <c r="E38" s="26"/>
      <c r="F38" s="54"/>
      <c r="G38" s="31"/>
      <c r="H38" s="31"/>
      <c r="I38" s="31"/>
      <c r="J38" s="31"/>
      <c r="K38" s="31"/>
      <c r="L38" s="63"/>
      <c r="M38" s="26"/>
      <c r="N38" s="22"/>
    </row>
    <row r="39" spans="1:14" ht="15" customHeight="1">
      <c r="A39" s="419"/>
      <c r="B39" s="26"/>
      <c r="C39" s="31"/>
      <c r="D39" s="31"/>
      <c r="E39" s="31"/>
      <c r="F39" s="63"/>
      <c r="G39" s="31"/>
      <c r="H39" s="31"/>
      <c r="I39" s="31"/>
      <c r="J39" s="31"/>
      <c r="K39" s="31"/>
      <c r="L39" s="63"/>
      <c r="M39" s="26"/>
      <c r="N39" s="22"/>
    </row>
    <row r="40" spans="1:14" ht="15" customHeight="1">
      <c r="A40" s="419"/>
      <c r="B40" s="26"/>
      <c r="C40" s="31"/>
      <c r="D40" s="31"/>
      <c r="E40" s="31"/>
      <c r="F40" s="63"/>
      <c r="G40" s="31"/>
      <c r="H40" s="31"/>
      <c r="I40" s="31"/>
      <c r="J40" s="31"/>
      <c r="K40" s="31"/>
      <c r="L40" s="63"/>
      <c r="M40" s="26"/>
      <c r="N40" s="22"/>
    </row>
    <row r="41" spans="1:14" ht="15" customHeight="1">
      <c r="A41" s="419"/>
      <c r="B41" s="26"/>
      <c r="C41" s="31"/>
      <c r="D41" s="31"/>
      <c r="E41" s="31"/>
      <c r="F41" s="63"/>
      <c r="G41" s="31"/>
      <c r="H41" s="31"/>
      <c r="I41" s="31"/>
      <c r="J41" s="31"/>
      <c r="K41" s="31"/>
      <c r="L41" s="63"/>
      <c r="M41" s="26"/>
      <c r="N41" s="22"/>
    </row>
    <row r="42" spans="1:14" ht="15" customHeight="1">
      <c r="A42" s="419"/>
      <c r="B42" s="26"/>
      <c r="C42" s="31"/>
      <c r="D42" s="31"/>
      <c r="E42" s="31"/>
      <c r="F42" s="63"/>
      <c r="G42" s="26"/>
      <c r="H42" s="26"/>
      <c r="I42" s="26"/>
      <c r="J42" s="26"/>
      <c r="K42" s="26"/>
      <c r="L42" s="54"/>
      <c r="M42" s="26"/>
      <c r="N42" s="22"/>
    </row>
    <row r="43" spans="1:14" ht="15" customHeight="1">
      <c r="A43" s="419"/>
      <c r="B43" s="26"/>
      <c r="C43" s="182"/>
      <c r="D43" s="182"/>
      <c r="E43" s="182"/>
      <c r="F43" s="182"/>
      <c r="G43" s="26"/>
      <c r="H43" s="26"/>
      <c r="I43" s="31"/>
      <c r="J43" s="31"/>
      <c r="K43" s="31"/>
      <c r="L43" s="63"/>
      <c r="N43" s="22"/>
    </row>
    <row r="44" spans="1:14" ht="15" customHeight="1">
      <c r="A44" s="419"/>
      <c r="B44" s="25"/>
      <c r="C44" s="182"/>
      <c r="D44" s="182"/>
      <c r="E44" s="182"/>
      <c r="F44" s="182"/>
      <c r="G44" s="26"/>
      <c r="H44" s="26"/>
      <c r="I44" s="31"/>
      <c r="J44" s="31"/>
      <c r="K44" s="31"/>
      <c r="L44" s="63"/>
      <c r="N44" s="22"/>
    </row>
    <row r="45" spans="1:14" ht="15" customHeight="1">
      <c r="A45" s="419"/>
      <c r="B45" s="25"/>
      <c r="C45" s="181"/>
      <c r="D45" s="181"/>
      <c r="E45" s="181"/>
      <c r="F45" s="181"/>
      <c r="G45" s="25"/>
      <c r="H45" s="25"/>
      <c r="I45" s="31"/>
      <c r="J45" s="31"/>
      <c r="K45" s="31"/>
      <c r="L45" s="63"/>
      <c r="N45" s="22"/>
    </row>
    <row r="46" spans="1:14" ht="15" customHeight="1">
      <c r="A46" s="419"/>
      <c r="B46" s="25"/>
      <c r="G46" s="25"/>
      <c r="H46" s="25"/>
      <c r="I46" s="31"/>
      <c r="J46" s="31"/>
      <c r="K46" s="31"/>
      <c r="L46" s="63"/>
      <c r="N46" s="22"/>
    </row>
    <row r="47" spans="1:14" ht="15" customHeight="1">
      <c r="A47" s="419"/>
      <c r="B47" s="182"/>
      <c r="G47" s="182"/>
      <c r="H47" s="182"/>
      <c r="I47" s="182"/>
      <c r="J47" s="182"/>
      <c r="K47" s="182"/>
      <c r="L47" s="182"/>
      <c r="M47" s="182"/>
      <c r="N47" s="22"/>
    </row>
    <row r="48" spans="1:14" ht="15" customHeight="1">
      <c r="A48" s="419"/>
      <c r="B48" s="182"/>
      <c r="G48" s="182"/>
      <c r="H48" s="182"/>
      <c r="I48" s="182"/>
      <c r="J48" s="182"/>
      <c r="K48" s="182"/>
      <c r="L48" s="182"/>
      <c r="M48" s="182"/>
      <c r="N48" s="22"/>
    </row>
    <row r="49" spans="1:14" ht="15" customHeight="1">
      <c r="A49" s="419"/>
      <c r="B49" s="454" t="str">
        <f>'Discount Structure'!$A$50</f>
        <v>GST EXCLUSIVE - REVISION 01/11/2024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22"/>
    </row>
    <row r="50" spans="1:14" ht="12" customHeight="1">
      <c r="A50" s="419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58"/>
      <c r="M50" s="23"/>
      <c r="N50" s="21"/>
    </row>
  </sheetData>
  <sheetProtection algorithmName="SHA-512" hashValue="XYMIen8ruhXFw2u+Woy1Qq5KuJ+IyZU6s/jeicvxt7WeG4tKhoqtxn8ukJ9n0HAoSep5LBnaW2B5Go8ffl9ZNA==" saltValue="iFP3G76yOU4D4HsOr/V2dQ==" spinCount="100000" sheet="1" objects="1" scenarios="1"/>
  <mergeCells count="19">
    <mergeCell ref="D24:E24"/>
    <mergeCell ref="A1:A50"/>
    <mergeCell ref="C1:K1"/>
    <mergeCell ref="B4:M4"/>
    <mergeCell ref="C15:F15"/>
    <mergeCell ref="D16:E16"/>
    <mergeCell ref="D17:E17"/>
    <mergeCell ref="D18:E18"/>
    <mergeCell ref="D19:E19"/>
    <mergeCell ref="I15:L15"/>
    <mergeCell ref="B49:M49"/>
    <mergeCell ref="J16:K16"/>
    <mergeCell ref="D20:E20"/>
    <mergeCell ref="J17:K17"/>
    <mergeCell ref="J18:K18"/>
    <mergeCell ref="J19:K19"/>
    <mergeCell ref="D22:E22"/>
    <mergeCell ref="D21:E21"/>
    <mergeCell ref="D23:E2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N50"/>
  <sheetViews>
    <sheetView showGridLines="0" zoomScaleNormal="100" zoomScalePageLayoutView="75" workbookViewId="0">
      <selection activeCell="C17" sqref="C17:F17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5" width="9.109375" style="20"/>
    <col min="6" max="6" width="7.109375" style="53" customWidth="1"/>
    <col min="7" max="8" width="3.44140625" style="20" customWidth="1"/>
    <col min="9" max="9" width="8.5546875" style="20" customWidth="1"/>
    <col min="10" max="11" width="9.109375" style="20"/>
    <col min="12" max="12" width="7.109375" style="53" customWidth="1"/>
    <col min="13" max="13" width="3.33203125" style="20" customWidth="1"/>
    <col min="14" max="14" width="2" style="20" customWidth="1"/>
    <col min="15" max="16384" width="9.109375" style="20"/>
  </cols>
  <sheetData>
    <row r="1" spans="1:1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14">
      <c r="A2" s="419"/>
      <c r="N2" s="22"/>
    </row>
    <row r="3" spans="1:14">
      <c r="A3" s="419"/>
      <c r="N3" s="22"/>
    </row>
    <row r="4" spans="1:14" ht="24.6">
      <c r="A4" s="419"/>
      <c r="B4" s="420" t="s">
        <v>1080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</row>
    <row r="5" spans="1:14" ht="15" customHeight="1">
      <c r="A5" s="419"/>
      <c r="B5" s="25"/>
      <c r="C5" s="27"/>
      <c r="D5" s="27"/>
      <c r="E5" s="27"/>
      <c r="F5" s="61"/>
      <c r="G5" s="25"/>
      <c r="H5" s="25"/>
      <c r="I5" s="27"/>
      <c r="J5" s="27"/>
      <c r="K5" s="27"/>
      <c r="L5" s="61"/>
      <c r="M5" s="25"/>
      <c r="N5" s="22"/>
    </row>
    <row r="6" spans="1:14" ht="15" customHeight="1">
      <c r="A6" s="419"/>
      <c r="B6" s="26"/>
      <c r="M6" s="26"/>
      <c r="N6" s="22"/>
    </row>
    <row r="7" spans="1:14" ht="15" customHeight="1">
      <c r="A7" s="419"/>
      <c r="B7" s="26"/>
      <c r="M7" s="26"/>
      <c r="N7" s="22"/>
    </row>
    <row r="8" spans="1:14" ht="15" customHeight="1">
      <c r="A8" s="419"/>
      <c r="B8" s="26"/>
      <c r="M8" s="26"/>
      <c r="N8" s="22"/>
    </row>
    <row r="9" spans="1:14" ht="15" customHeight="1">
      <c r="A9" s="419"/>
      <c r="B9" s="26"/>
      <c r="M9" s="26"/>
      <c r="N9" s="22"/>
    </row>
    <row r="10" spans="1:14" ht="15" customHeight="1">
      <c r="A10" s="419"/>
      <c r="B10" s="26"/>
      <c r="M10" s="26"/>
      <c r="N10" s="22"/>
    </row>
    <row r="11" spans="1:14" ht="15" customHeight="1">
      <c r="A11" s="419"/>
      <c r="B11" s="26"/>
      <c r="M11" s="26"/>
      <c r="N11" s="22"/>
    </row>
    <row r="12" spans="1:14" ht="15" customHeight="1">
      <c r="A12" s="419"/>
      <c r="B12" s="26"/>
      <c r="M12" s="26"/>
      <c r="N12" s="22"/>
    </row>
    <row r="13" spans="1:14" ht="15" customHeight="1">
      <c r="A13" s="419"/>
      <c r="B13" s="26"/>
      <c r="M13" s="26"/>
      <c r="N13" s="22"/>
    </row>
    <row r="14" spans="1:14" ht="15" customHeight="1">
      <c r="A14" s="419"/>
      <c r="B14" s="26"/>
      <c r="M14" s="26"/>
      <c r="N14" s="22"/>
    </row>
    <row r="15" spans="1:14" ht="15" customHeight="1">
      <c r="A15" s="419"/>
      <c r="B15" s="26"/>
      <c r="M15" s="26"/>
      <c r="N15" s="22"/>
    </row>
    <row r="16" spans="1:14" ht="15" customHeight="1" thickBot="1">
      <c r="A16" s="419"/>
      <c r="B16" s="26"/>
      <c r="M16" s="26"/>
      <c r="N16" s="22"/>
    </row>
    <row r="17" spans="1:14" ht="15" customHeight="1" thickBot="1">
      <c r="A17" s="419"/>
      <c r="B17" s="26"/>
      <c r="C17" s="423" t="s">
        <v>770</v>
      </c>
      <c r="D17" s="424"/>
      <c r="E17" s="424"/>
      <c r="F17" s="425"/>
      <c r="G17" s="31"/>
      <c r="H17" s="31"/>
      <c r="I17" s="423" t="s">
        <v>1403</v>
      </c>
      <c r="J17" s="424"/>
      <c r="K17" s="424"/>
      <c r="L17" s="425"/>
      <c r="M17" s="26"/>
      <c r="N17" s="22"/>
    </row>
    <row r="18" spans="1:14" ht="15" customHeight="1" thickBot="1">
      <c r="A18" s="419"/>
      <c r="B18" s="26"/>
      <c r="C18" s="28" t="s">
        <v>412</v>
      </c>
      <c r="D18" s="426" t="s">
        <v>413</v>
      </c>
      <c r="E18" s="427"/>
      <c r="F18" s="55" t="s">
        <v>414</v>
      </c>
      <c r="G18" s="31"/>
      <c r="H18" s="31"/>
      <c r="I18" s="28" t="s">
        <v>412</v>
      </c>
      <c r="J18" s="426" t="s">
        <v>413</v>
      </c>
      <c r="K18" s="427"/>
      <c r="L18" s="55" t="s">
        <v>414</v>
      </c>
      <c r="M18" s="26"/>
      <c r="N18" s="22"/>
    </row>
    <row r="19" spans="1:14" ht="15" customHeight="1">
      <c r="A19" s="419"/>
      <c r="B19" s="26"/>
      <c r="C19" s="36" t="s">
        <v>283</v>
      </c>
      <c r="D19" s="483" t="s">
        <v>579</v>
      </c>
      <c r="E19" s="484"/>
      <c r="F19" s="64">
        <f>VLOOKUP(C19,'.'!$A:$E,5,0)*(1-'Discount Structure'!$H$34)</f>
        <v>72.578275000000005</v>
      </c>
      <c r="G19" s="26"/>
      <c r="H19" s="26"/>
      <c r="I19" s="29" t="s">
        <v>1401</v>
      </c>
      <c r="J19" s="430" t="s">
        <v>10</v>
      </c>
      <c r="K19" s="464"/>
      <c r="L19" s="64">
        <f>VLOOKUP(I19,'.'!$A:$E,5,0)*(1-'Discount Structure'!$H$37)</f>
        <v>45.655225000000002</v>
      </c>
      <c r="M19" s="26"/>
      <c r="N19" s="22"/>
    </row>
    <row r="20" spans="1:14" ht="15" customHeight="1" thickBot="1">
      <c r="A20" s="419"/>
      <c r="B20" s="26"/>
      <c r="C20" s="37" t="s">
        <v>153</v>
      </c>
      <c r="D20" s="428" t="s">
        <v>580</v>
      </c>
      <c r="E20" s="429"/>
      <c r="F20" s="64">
        <f>VLOOKUP(C20,'.'!$A:$E,5,0)*(1-'Discount Structure'!$H$34)</f>
        <v>226.09867500000001</v>
      </c>
      <c r="G20" s="26"/>
      <c r="H20" s="26"/>
      <c r="I20" s="30" t="s">
        <v>1402</v>
      </c>
      <c r="J20" s="443" t="s">
        <v>6</v>
      </c>
      <c r="K20" s="444"/>
      <c r="L20" s="65">
        <f>VLOOKUP(I20,'.'!$A:$E,5,0)*(1-'Discount Structure'!$H$37)</f>
        <v>58.4452</v>
      </c>
      <c r="M20" s="26"/>
      <c r="N20" s="22"/>
    </row>
    <row r="21" spans="1:14" ht="15" customHeight="1">
      <c r="A21" s="419"/>
      <c r="B21" s="26"/>
      <c r="C21" s="29" t="s">
        <v>554</v>
      </c>
      <c r="D21" s="428" t="s">
        <v>581</v>
      </c>
      <c r="E21" s="429"/>
      <c r="F21" s="64">
        <f>VLOOKUP(C21,'.'!$A:$E,5,0)*(1-'Discount Structure'!$H$34)</f>
        <v>39.346725000000006</v>
      </c>
      <c r="G21" s="26"/>
      <c r="H21" s="26"/>
      <c r="I21" s="26"/>
      <c r="J21" s="31"/>
      <c r="K21" s="31"/>
      <c r="L21" s="54"/>
      <c r="M21" s="26"/>
      <c r="N21" s="22"/>
    </row>
    <row r="22" spans="1:14" ht="15" customHeight="1">
      <c r="A22" s="419"/>
      <c r="B22" s="26"/>
      <c r="C22" s="29" t="s">
        <v>583</v>
      </c>
      <c r="D22" s="428" t="s">
        <v>585</v>
      </c>
      <c r="E22" s="429"/>
      <c r="F22" s="64">
        <f>VLOOKUP(C22,'.'!$A:$E,5,0)*(1-'Discount Structure'!$H$34)</f>
        <v>87.576224999999994</v>
      </c>
      <c r="G22" s="26"/>
      <c r="H22" s="26"/>
      <c r="I22" s="31"/>
      <c r="J22" s="31"/>
      <c r="K22" s="31"/>
      <c r="L22" s="63"/>
      <c r="M22" s="26"/>
      <c r="N22" s="22"/>
    </row>
    <row r="23" spans="1:14" ht="15" customHeight="1">
      <c r="A23" s="419"/>
      <c r="B23" s="26"/>
      <c r="C23" s="29" t="s">
        <v>284</v>
      </c>
      <c r="D23" s="428" t="s">
        <v>584</v>
      </c>
      <c r="E23" s="429"/>
      <c r="F23" s="64">
        <f>VLOOKUP(C23,'.'!$A:$E,5,0)*(1-'Discount Structure'!$H$34)</f>
        <v>52.411425000000001</v>
      </c>
      <c r="G23" s="26"/>
      <c r="H23" s="26"/>
      <c r="I23" s="31"/>
      <c r="J23" s="31"/>
      <c r="K23" s="31"/>
      <c r="L23" s="63"/>
      <c r="M23" s="26"/>
      <c r="N23" s="22"/>
    </row>
    <row r="24" spans="1:14" ht="15" customHeight="1" thickBot="1">
      <c r="A24" s="419"/>
      <c r="B24" s="26"/>
      <c r="C24" s="38" t="s">
        <v>555</v>
      </c>
      <c r="D24" s="439" t="s">
        <v>582</v>
      </c>
      <c r="E24" s="440"/>
      <c r="F24" s="65">
        <f>VLOOKUP(C24,'.'!$A:$E,5,0)*(1-'Discount Structure'!$H$34)</f>
        <v>19.658100000000001</v>
      </c>
      <c r="G24" s="26"/>
      <c r="H24" s="26"/>
      <c r="I24" s="31"/>
      <c r="J24" s="26"/>
      <c r="K24" s="26"/>
      <c r="L24" s="54"/>
      <c r="M24" s="26"/>
      <c r="N24" s="22"/>
    </row>
    <row r="25" spans="1:14" ht="15" customHeight="1">
      <c r="A25" s="419"/>
      <c r="B25" s="26"/>
      <c r="C25" s="31"/>
      <c r="D25" s="31"/>
      <c r="E25" s="31"/>
      <c r="F25" s="54"/>
      <c r="G25" s="26"/>
      <c r="H25" s="26"/>
      <c r="I25" s="32"/>
      <c r="J25" s="32"/>
      <c r="K25" s="32"/>
      <c r="L25" s="59"/>
      <c r="M25" s="26"/>
      <c r="N25" s="22"/>
    </row>
    <row r="26" spans="1:14" ht="15" customHeight="1">
      <c r="A26" s="419"/>
      <c r="B26" s="26"/>
      <c r="C26" s="27" t="s">
        <v>771</v>
      </c>
      <c r="D26" s="31"/>
      <c r="E26" s="31"/>
      <c r="F26" s="54"/>
      <c r="G26" s="26"/>
      <c r="H26" s="26"/>
      <c r="I26" s="32"/>
      <c r="J26" s="32"/>
      <c r="K26" s="32"/>
      <c r="L26" s="59"/>
      <c r="M26" s="26"/>
      <c r="N26" s="22"/>
    </row>
    <row r="27" spans="1:14" ht="15" customHeight="1">
      <c r="A27" s="419"/>
      <c r="B27" s="26"/>
      <c r="C27" s="31"/>
      <c r="D27" s="31"/>
      <c r="E27" s="31"/>
      <c r="F27" s="63"/>
      <c r="G27" s="31"/>
      <c r="H27" s="31"/>
      <c r="I27" s="31"/>
      <c r="J27" s="31"/>
      <c r="K27" s="31"/>
      <c r="L27" s="63"/>
      <c r="M27" s="26"/>
      <c r="N27" s="22"/>
    </row>
    <row r="28" spans="1:14" ht="15" customHeight="1">
      <c r="A28" s="419"/>
      <c r="B28" s="26"/>
      <c r="G28" s="31"/>
      <c r="H28" s="31"/>
      <c r="I28" s="31"/>
      <c r="J28" s="31"/>
      <c r="K28" s="31"/>
      <c r="L28" s="63"/>
      <c r="M28" s="26"/>
      <c r="N28" s="22"/>
    </row>
    <row r="29" spans="1:14" ht="15" customHeight="1">
      <c r="A29" s="419"/>
      <c r="B29" s="26"/>
      <c r="G29" s="31"/>
      <c r="H29" s="31"/>
      <c r="I29" s="31"/>
      <c r="J29" s="31"/>
      <c r="K29" s="31"/>
      <c r="L29" s="63"/>
      <c r="M29" s="26"/>
      <c r="N29" s="22"/>
    </row>
    <row r="30" spans="1:14" ht="15" customHeight="1">
      <c r="A30" s="419"/>
      <c r="B30" s="26"/>
      <c r="G30" s="31"/>
      <c r="H30" s="31"/>
      <c r="I30" s="31"/>
      <c r="J30" s="31"/>
      <c r="K30" s="31"/>
      <c r="L30" s="63"/>
      <c r="M30" s="26"/>
      <c r="N30" s="22"/>
    </row>
    <row r="31" spans="1:14" ht="15" customHeight="1">
      <c r="A31" s="419"/>
      <c r="B31" s="26"/>
      <c r="G31" s="31"/>
      <c r="H31" s="31"/>
      <c r="I31" s="31"/>
      <c r="J31" s="31"/>
      <c r="K31" s="31"/>
      <c r="L31" s="63"/>
      <c r="M31" s="26"/>
      <c r="N31" s="22"/>
    </row>
    <row r="32" spans="1:14" ht="15" customHeight="1">
      <c r="A32" s="419"/>
      <c r="B32" s="26"/>
      <c r="C32" s="31"/>
      <c r="D32" s="31"/>
      <c r="E32" s="31"/>
      <c r="F32" s="63"/>
      <c r="G32" s="31"/>
      <c r="H32" s="31"/>
      <c r="I32" s="31"/>
      <c r="J32" s="31"/>
      <c r="K32" s="31"/>
      <c r="L32" s="63"/>
      <c r="M32" s="26"/>
      <c r="N32" s="22"/>
    </row>
    <row r="33" spans="1:14" ht="15" customHeight="1">
      <c r="A33" s="419"/>
      <c r="B33" s="26"/>
      <c r="C33" s="31"/>
      <c r="D33" s="31"/>
      <c r="E33" s="31"/>
      <c r="F33" s="63"/>
      <c r="G33" s="31"/>
      <c r="H33" s="31"/>
      <c r="I33" s="31"/>
      <c r="J33" s="31"/>
      <c r="K33" s="31"/>
      <c r="L33" s="63"/>
      <c r="M33" s="26"/>
      <c r="N33" s="22"/>
    </row>
    <row r="34" spans="1:14" ht="15" customHeight="1">
      <c r="A34" s="419"/>
      <c r="B34" s="26"/>
      <c r="C34" s="31"/>
      <c r="D34" s="31"/>
      <c r="E34" s="31"/>
      <c r="F34" s="63"/>
      <c r="G34" s="31"/>
      <c r="H34" s="31"/>
      <c r="I34" s="31"/>
      <c r="J34" s="31"/>
      <c r="K34" s="31"/>
      <c r="L34" s="63"/>
      <c r="M34" s="26"/>
      <c r="N34" s="22"/>
    </row>
    <row r="35" spans="1:14" ht="15" customHeight="1">
      <c r="A35" s="419"/>
      <c r="B35" s="26"/>
      <c r="C35" s="31"/>
      <c r="D35" s="31"/>
      <c r="E35" s="31"/>
      <c r="F35" s="63"/>
      <c r="G35" s="31"/>
      <c r="H35" s="31"/>
      <c r="I35" s="31"/>
      <c r="J35" s="31"/>
      <c r="K35" s="31"/>
      <c r="L35" s="63"/>
      <c r="M35" s="26"/>
      <c r="N35" s="22"/>
    </row>
    <row r="36" spans="1:14" ht="15" customHeight="1">
      <c r="A36" s="419"/>
      <c r="B36" s="26"/>
      <c r="C36" s="31"/>
      <c r="D36" s="31"/>
      <c r="E36" s="31"/>
      <c r="F36" s="63"/>
      <c r="G36" s="31"/>
      <c r="H36" s="31"/>
      <c r="I36" s="31"/>
      <c r="J36" s="31"/>
      <c r="K36" s="31"/>
      <c r="L36" s="63"/>
      <c r="M36" s="26"/>
      <c r="N36" s="22"/>
    </row>
    <row r="37" spans="1:14" ht="15" customHeight="1">
      <c r="A37" s="419"/>
      <c r="B37" s="26"/>
      <c r="C37" s="31"/>
      <c r="D37" s="31"/>
      <c r="E37" s="31"/>
      <c r="F37" s="63"/>
      <c r="G37" s="31"/>
      <c r="H37" s="31"/>
      <c r="I37" s="31"/>
      <c r="J37" s="31"/>
      <c r="K37" s="31"/>
      <c r="L37" s="63"/>
      <c r="M37" s="26"/>
      <c r="N37" s="22"/>
    </row>
    <row r="38" spans="1:14" ht="15" customHeight="1">
      <c r="A38" s="419"/>
      <c r="B38" s="26"/>
      <c r="C38" s="31"/>
      <c r="D38" s="31"/>
      <c r="E38" s="31"/>
      <c r="F38" s="63"/>
      <c r="G38" s="31"/>
      <c r="H38" s="31"/>
      <c r="I38" s="31"/>
      <c r="J38" s="31"/>
      <c r="K38" s="31"/>
      <c r="L38" s="63"/>
      <c r="M38" s="26"/>
      <c r="N38" s="22"/>
    </row>
    <row r="39" spans="1:14" ht="15" customHeight="1">
      <c r="A39" s="419"/>
      <c r="B39" s="26"/>
      <c r="C39" s="31"/>
      <c r="D39" s="31"/>
      <c r="E39" s="31"/>
      <c r="F39" s="63"/>
      <c r="G39" s="31"/>
      <c r="H39" s="31"/>
      <c r="I39" s="31"/>
      <c r="J39" s="31"/>
      <c r="K39" s="31"/>
      <c r="L39" s="63"/>
      <c r="M39" s="26"/>
      <c r="N39" s="22"/>
    </row>
    <row r="40" spans="1:14" ht="15" customHeight="1">
      <c r="A40" s="419"/>
      <c r="B40" s="26"/>
      <c r="C40" s="31"/>
      <c r="D40" s="31"/>
      <c r="E40" s="31"/>
      <c r="F40" s="63"/>
      <c r="G40" s="31"/>
      <c r="H40" s="31"/>
      <c r="I40" s="31"/>
      <c r="J40" s="31"/>
      <c r="K40" s="31"/>
      <c r="L40" s="63"/>
      <c r="M40" s="26"/>
      <c r="N40" s="22"/>
    </row>
    <row r="41" spans="1:14" ht="15" customHeight="1">
      <c r="A41" s="419"/>
      <c r="B41" s="26"/>
      <c r="C41" s="31"/>
      <c r="D41" s="31"/>
      <c r="E41" s="31"/>
      <c r="F41" s="63"/>
      <c r="G41" s="31"/>
      <c r="H41" s="31"/>
      <c r="I41" s="31"/>
      <c r="J41" s="31"/>
      <c r="K41" s="31"/>
      <c r="L41" s="63"/>
      <c r="M41" s="26"/>
      <c r="N41" s="22"/>
    </row>
    <row r="42" spans="1:14" ht="15" customHeight="1">
      <c r="A42" s="419"/>
      <c r="B42" s="26"/>
      <c r="C42" s="26"/>
      <c r="D42" s="26"/>
      <c r="E42" s="26"/>
      <c r="F42" s="54"/>
      <c r="G42" s="26"/>
      <c r="H42" s="26"/>
      <c r="I42" s="26"/>
      <c r="J42" s="26"/>
      <c r="K42" s="26"/>
      <c r="L42" s="54"/>
      <c r="M42" s="26"/>
      <c r="N42" s="22"/>
    </row>
    <row r="43" spans="1:14" ht="15" customHeight="1">
      <c r="A43" s="419"/>
      <c r="B43" s="26"/>
      <c r="C43" s="31"/>
      <c r="D43" s="31"/>
      <c r="E43" s="31"/>
      <c r="F43" s="63"/>
      <c r="G43" s="26"/>
      <c r="H43" s="26"/>
      <c r="I43" s="31"/>
      <c r="J43" s="31"/>
      <c r="K43" s="31"/>
      <c r="L43" s="63"/>
      <c r="N43" s="22"/>
    </row>
    <row r="44" spans="1:14" ht="15" customHeight="1">
      <c r="A44" s="419"/>
      <c r="B44" s="25"/>
      <c r="C44" s="31"/>
      <c r="D44" s="31"/>
      <c r="E44" s="31"/>
      <c r="F44" s="63"/>
      <c r="G44" s="26"/>
      <c r="H44" s="26"/>
      <c r="I44" s="31"/>
      <c r="J44" s="31"/>
      <c r="K44" s="31"/>
      <c r="L44" s="63"/>
      <c r="N44" s="22"/>
    </row>
    <row r="45" spans="1:14" ht="15" customHeight="1">
      <c r="A45" s="419"/>
      <c r="B45" s="25"/>
      <c r="C45" s="31"/>
      <c r="D45" s="31"/>
      <c r="E45" s="31"/>
      <c r="F45" s="63"/>
      <c r="G45" s="25"/>
      <c r="H45" s="25"/>
      <c r="I45" s="31"/>
      <c r="J45" s="31"/>
      <c r="K45" s="31"/>
      <c r="L45" s="63"/>
      <c r="N45" s="22"/>
    </row>
    <row r="46" spans="1:14" ht="15" customHeight="1">
      <c r="A46" s="419"/>
      <c r="B46" s="25"/>
      <c r="C46" s="31"/>
      <c r="D46" s="31"/>
      <c r="E46" s="31"/>
      <c r="F46" s="63"/>
      <c r="G46" s="25"/>
      <c r="H46" s="25"/>
      <c r="I46" s="31"/>
      <c r="J46" s="31"/>
      <c r="K46" s="31"/>
      <c r="L46" s="63"/>
      <c r="N46" s="22"/>
    </row>
    <row r="47" spans="1:14" ht="15" customHeight="1">
      <c r="A47" s="419"/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22"/>
    </row>
    <row r="48" spans="1:14" ht="15" customHeight="1">
      <c r="A48" s="419"/>
      <c r="B48" s="452"/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22"/>
    </row>
    <row r="49" spans="1:14" ht="15" customHeight="1">
      <c r="A49" s="419"/>
      <c r="B49" s="454" t="str">
        <f>'Discount Structure'!$A$50</f>
        <v>GST EXCLUSIVE - REVISION 01/11/2024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22"/>
    </row>
    <row r="50" spans="1:14" ht="12" customHeight="1">
      <c r="A50" s="419"/>
      <c r="B50" s="23"/>
      <c r="C50" s="419"/>
      <c r="D50" s="419"/>
      <c r="E50" s="419"/>
      <c r="F50" s="419"/>
      <c r="G50" s="419"/>
      <c r="H50" s="419"/>
      <c r="I50" s="419"/>
      <c r="J50" s="419"/>
      <c r="K50" s="419"/>
      <c r="L50" s="58"/>
      <c r="M50" s="23"/>
      <c r="N50" s="21"/>
    </row>
  </sheetData>
  <sheetProtection algorithmName="SHA-512" hashValue="LdfLmSN7aR1iBLv24Nw8+AnB1c1LfXMSJ9tfB3x16WssnxIF2rF6V965XgNvc6H31VfEC0TXQyS10sdBof+Jsw==" saltValue="i+idRbvYcr2wLx2dTTZqXg==" spinCount="100000" sheet="1" objects="1" scenarios="1"/>
  <mergeCells count="18">
    <mergeCell ref="C50:K50"/>
    <mergeCell ref="D22:E22"/>
    <mergeCell ref="D23:E23"/>
    <mergeCell ref="J20:K20"/>
    <mergeCell ref="A1:A50"/>
    <mergeCell ref="C1:K1"/>
    <mergeCell ref="B4:M4"/>
    <mergeCell ref="C17:F17"/>
    <mergeCell ref="I17:L17"/>
    <mergeCell ref="D18:E18"/>
    <mergeCell ref="B47:M48"/>
    <mergeCell ref="B49:M49"/>
    <mergeCell ref="J18:K18"/>
    <mergeCell ref="D19:E19"/>
    <mergeCell ref="J19:K19"/>
    <mergeCell ref="D20:E20"/>
    <mergeCell ref="D21:E21"/>
    <mergeCell ref="D24:E2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tabColor rgb="FFFFFF00"/>
  </sheetPr>
  <dimension ref="A1:K29"/>
  <sheetViews>
    <sheetView workbookViewId="0">
      <selection activeCell="B30" sqref="B30"/>
    </sheetView>
  </sheetViews>
  <sheetFormatPr defaultColWidth="9.109375" defaultRowHeight="13.2"/>
  <cols>
    <col min="1" max="1" width="13.109375" bestFit="1" customWidth="1"/>
    <col min="10" max="10" width="9.109375" style="302"/>
  </cols>
  <sheetData>
    <row r="1" spans="1:11">
      <c r="A1" s="10" t="s">
        <v>1939</v>
      </c>
    </row>
    <row r="2" spans="1:11">
      <c r="B2" s="222" t="s">
        <v>1940</v>
      </c>
      <c r="C2" s="222" t="s">
        <v>1941</v>
      </c>
      <c r="D2" s="222" t="s">
        <v>1942</v>
      </c>
      <c r="E2" s="222" t="s">
        <v>1943</v>
      </c>
      <c r="F2" s="222" t="s">
        <v>1944</v>
      </c>
    </row>
    <row r="3" spans="1:11">
      <c r="A3" s="10" t="s">
        <v>250</v>
      </c>
      <c r="B3" s="221">
        <v>0.45</v>
      </c>
      <c r="C3" s="221">
        <v>0.45</v>
      </c>
      <c r="D3" s="221">
        <v>0.42499999999999999</v>
      </c>
      <c r="E3" s="221">
        <v>0.42499999999999999</v>
      </c>
      <c r="F3" s="221">
        <v>0.4</v>
      </c>
      <c r="H3" s="42"/>
      <c r="I3" s="43"/>
      <c r="K3" s="43"/>
    </row>
    <row r="4" spans="1:11">
      <c r="A4" s="10" t="s">
        <v>249</v>
      </c>
      <c r="B4" s="221">
        <v>0.72</v>
      </c>
      <c r="C4" s="221">
        <v>0.7</v>
      </c>
      <c r="D4" s="221">
        <v>0.67500000000000004</v>
      </c>
      <c r="E4" s="221">
        <v>0.65</v>
      </c>
      <c r="F4" s="221">
        <v>0.6</v>
      </c>
      <c r="H4" s="42"/>
      <c r="I4" s="43"/>
      <c r="K4" s="43"/>
    </row>
    <row r="5" spans="1:11">
      <c r="A5" s="10" t="s">
        <v>253</v>
      </c>
      <c r="B5" s="221">
        <v>0.52500000000000002</v>
      </c>
      <c r="C5" s="221">
        <v>0.5</v>
      </c>
      <c r="D5" s="221">
        <v>0.5</v>
      </c>
      <c r="E5" s="221">
        <v>0.47499999999999998</v>
      </c>
      <c r="F5" s="221">
        <v>0.45</v>
      </c>
      <c r="H5" s="42"/>
      <c r="I5" s="43"/>
      <c r="K5" s="43"/>
    </row>
    <row r="6" spans="1:11">
      <c r="A6" s="10" t="s">
        <v>254</v>
      </c>
      <c r="B6" s="221">
        <v>0.47</v>
      </c>
      <c r="C6" s="221">
        <v>0.47</v>
      </c>
      <c r="D6" s="221">
        <v>0.45</v>
      </c>
      <c r="E6" s="221">
        <v>0.45</v>
      </c>
      <c r="F6" s="221">
        <v>0.4</v>
      </c>
      <c r="H6" s="42"/>
      <c r="I6" s="43"/>
      <c r="K6" s="43"/>
    </row>
    <row r="7" spans="1:11">
      <c r="A7" s="10" t="s">
        <v>1455</v>
      </c>
      <c r="B7" s="221">
        <v>0.5</v>
      </c>
      <c r="C7" s="221">
        <v>0.5</v>
      </c>
      <c r="D7" s="221">
        <v>0.45</v>
      </c>
      <c r="E7" s="221">
        <v>0.45</v>
      </c>
      <c r="F7" s="221">
        <v>0.4</v>
      </c>
      <c r="H7" s="42"/>
      <c r="I7" s="43"/>
      <c r="K7" s="43"/>
    </row>
    <row r="8" spans="1:11">
      <c r="A8" s="10" t="s">
        <v>37</v>
      </c>
      <c r="B8" s="221">
        <v>0.6</v>
      </c>
      <c r="C8" s="221">
        <v>0.6</v>
      </c>
      <c r="D8" s="221">
        <v>0.5</v>
      </c>
      <c r="E8" s="221">
        <v>0.5</v>
      </c>
      <c r="F8" s="221">
        <v>0.5</v>
      </c>
      <c r="H8" s="42"/>
      <c r="I8" s="43"/>
      <c r="K8" s="43"/>
    </row>
    <row r="9" spans="1:11">
      <c r="A9" s="10" t="s">
        <v>251</v>
      </c>
      <c r="B9" s="221">
        <v>0.45</v>
      </c>
      <c r="C9" s="221">
        <v>0.45</v>
      </c>
      <c r="D9" s="221">
        <v>0.45</v>
      </c>
      <c r="E9" s="221">
        <v>0.45</v>
      </c>
      <c r="F9" s="221">
        <v>0.42</v>
      </c>
      <c r="H9" s="42"/>
      <c r="I9" s="43"/>
      <c r="K9" s="43"/>
    </row>
    <row r="10" spans="1:11">
      <c r="A10" s="10" t="s">
        <v>2595</v>
      </c>
      <c r="B10" s="221">
        <v>0.45</v>
      </c>
      <c r="C10" s="221">
        <v>0.4</v>
      </c>
      <c r="D10" s="221">
        <v>0.35</v>
      </c>
      <c r="E10" s="221">
        <v>0.3</v>
      </c>
      <c r="F10" s="221">
        <v>0.3</v>
      </c>
      <c r="I10" s="43"/>
      <c r="K10" s="43"/>
    </row>
    <row r="11" spans="1:11">
      <c r="A11" s="10" t="s">
        <v>123</v>
      </c>
      <c r="B11" s="221">
        <v>0.6</v>
      </c>
      <c r="C11" s="221">
        <v>0.55000000000000004</v>
      </c>
      <c r="D11" s="221">
        <v>0.52</v>
      </c>
      <c r="E11" s="221">
        <v>0.5</v>
      </c>
      <c r="F11" s="221">
        <v>0.5</v>
      </c>
      <c r="H11" s="42"/>
      <c r="I11" s="43"/>
      <c r="K11" s="43"/>
    </row>
    <row r="12" spans="1:11">
      <c r="A12" s="10" t="s">
        <v>1104</v>
      </c>
      <c r="B12" s="221">
        <v>0.5</v>
      </c>
      <c r="C12" s="221">
        <v>0.5</v>
      </c>
      <c r="D12" s="221">
        <v>0.45</v>
      </c>
      <c r="E12" s="221">
        <v>0.45</v>
      </c>
      <c r="F12" s="221">
        <v>0.4</v>
      </c>
      <c r="H12" s="42"/>
      <c r="I12" s="43"/>
      <c r="K12" s="43"/>
    </row>
    <row r="13" spans="1:11">
      <c r="A13" s="10" t="s">
        <v>1760</v>
      </c>
      <c r="B13" s="221">
        <v>0.4</v>
      </c>
      <c r="C13" s="221">
        <v>0.3</v>
      </c>
      <c r="D13" s="221">
        <v>0.3</v>
      </c>
      <c r="E13" s="221">
        <v>0.2</v>
      </c>
      <c r="F13" s="221">
        <v>0.2</v>
      </c>
      <c r="H13" s="42"/>
      <c r="I13" s="43"/>
      <c r="K13" s="43"/>
    </row>
    <row r="14" spans="1:11">
      <c r="A14" s="10" t="s">
        <v>2597</v>
      </c>
      <c r="B14" s="221">
        <v>0.5</v>
      </c>
      <c r="C14" s="221">
        <v>0.4</v>
      </c>
      <c r="D14" s="221">
        <v>0.3</v>
      </c>
      <c r="E14" s="221">
        <v>0.2</v>
      </c>
      <c r="F14" s="221">
        <v>0.2</v>
      </c>
      <c r="H14" s="42"/>
      <c r="I14" s="43"/>
      <c r="K14" s="43"/>
    </row>
    <row r="15" spans="1:11">
      <c r="A15" s="10" t="s">
        <v>268</v>
      </c>
      <c r="B15" s="221">
        <v>0.5</v>
      </c>
      <c r="C15" s="221">
        <v>0.47</v>
      </c>
      <c r="D15" s="221">
        <v>0.47</v>
      </c>
      <c r="E15" s="221">
        <v>0.35</v>
      </c>
      <c r="F15" s="221">
        <v>0.35</v>
      </c>
      <c r="H15" s="42"/>
      <c r="I15" s="43"/>
      <c r="K15" s="43"/>
    </row>
    <row r="16" spans="1:11">
      <c r="A16" s="10" t="s">
        <v>1175</v>
      </c>
      <c r="B16" s="221">
        <v>0.5</v>
      </c>
      <c r="C16" s="221">
        <v>0.5</v>
      </c>
      <c r="D16" s="221">
        <v>0.45</v>
      </c>
      <c r="E16" s="221">
        <v>0.45</v>
      </c>
      <c r="F16" s="221">
        <v>0.4</v>
      </c>
      <c r="H16" s="42"/>
      <c r="I16" s="43"/>
      <c r="K16" s="43"/>
    </row>
    <row r="17" spans="1:11">
      <c r="A17" s="10" t="s">
        <v>38</v>
      </c>
      <c r="B17" s="221">
        <v>0.55000000000000004</v>
      </c>
      <c r="C17" s="221">
        <v>0.52500000000000002</v>
      </c>
      <c r="D17" s="221">
        <v>0.5</v>
      </c>
      <c r="E17" s="221">
        <v>0.5</v>
      </c>
      <c r="F17" s="221">
        <v>0.45</v>
      </c>
      <c r="H17" s="42"/>
      <c r="I17" s="43"/>
      <c r="K17" s="43"/>
    </row>
    <row r="18" spans="1:11">
      <c r="A18" s="10" t="s">
        <v>184</v>
      </c>
      <c r="B18" s="221">
        <v>0.47</v>
      </c>
      <c r="C18" s="221">
        <v>0.47</v>
      </c>
      <c r="D18" s="221">
        <v>0.45</v>
      </c>
      <c r="E18" s="221">
        <v>0.45</v>
      </c>
      <c r="F18" s="221">
        <v>0.4</v>
      </c>
      <c r="H18" s="42"/>
      <c r="I18" s="43"/>
      <c r="K18" s="43"/>
    </row>
    <row r="19" spans="1:11">
      <c r="A19" s="10" t="s">
        <v>255</v>
      </c>
      <c r="B19" s="221">
        <v>0.55000000000000004</v>
      </c>
      <c r="C19" s="221">
        <v>0.55000000000000004</v>
      </c>
      <c r="D19" s="221">
        <v>0.5</v>
      </c>
      <c r="E19" s="221">
        <v>0.5</v>
      </c>
      <c r="F19" s="221">
        <v>0.45</v>
      </c>
      <c r="H19" s="42"/>
      <c r="I19" s="43"/>
      <c r="K19" s="43"/>
    </row>
    <row r="20" spans="1:11">
      <c r="A20" s="10" t="s">
        <v>252</v>
      </c>
      <c r="B20" s="221">
        <v>0.3</v>
      </c>
      <c r="C20" s="221">
        <v>0.3</v>
      </c>
      <c r="D20" s="221">
        <v>0.3</v>
      </c>
      <c r="E20" s="221">
        <v>0.3</v>
      </c>
      <c r="F20" s="221">
        <v>0.3</v>
      </c>
      <c r="H20" s="42"/>
      <c r="I20" s="43"/>
      <c r="K20" s="43"/>
    </row>
    <row r="21" spans="1:11">
      <c r="A21" s="10" t="s">
        <v>166</v>
      </c>
      <c r="B21" s="221">
        <v>0.47</v>
      </c>
      <c r="C21" s="221">
        <v>0.47</v>
      </c>
      <c r="D21" s="221">
        <v>0.45</v>
      </c>
      <c r="E21" s="221">
        <v>0.45</v>
      </c>
      <c r="F21" s="221">
        <v>0.4</v>
      </c>
      <c r="H21" s="42"/>
      <c r="I21" s="43"/>
      <c r="K21" s="43"/>
    </row>
    <row r="22" spans="1:11">
      <c r="A22" s="10" t="s">
        <v>352</v>
      </c>
      <c r="B22" s="221">
        <v>0.4</v>
      </c>
      <c r="C22" s="221">
        <v>0.4</v>
      </c>
      <c r="D22" s="221">
        <v>0.37</v>
      </c>
      <c r="E22" s="221">
        <v>0.37</v>
      </c>
      <c r="F22" s="221">
        <v>0.35</v>
      </c>
      <c r="H22" s="42"/>
      <c r="I22" s="43"/>
      <c r="K22" s="43"/>
    </row>
    <row r="23" spans="1:11">
      <c r="A23" s="10" t="s">
        <v>1113</v>
      </c>
      <c r="B23" s="221">
        <v>0.72</v>
      </c>
      <c r="C23" s="221">
        <v>0.7</v>
      </c>
      <c r="D23" s="221">
        <v>0.67500000000000004</v>
      </c>
      <c r="E23" s="221">
        <v>0.65</v>
      </c>
      <c r="F23" s="221">
        <v>0.6</v>
      </c>
      <c r="H23" s="42"/>
      <c r="I23" s="43"/>
      <c r="K23" s="43"/>
    </row>
    <row r="24" spans="1:11">
      <c r="A24" s="10" t="s">
        <v>1105</v>
      </c>
      <c r="B24" s="221">
        <v>0.68</v>
      </c>
      <c r="C24" s="221">
        <v>0.68</v>
      </c>
      <c r="D24" s="221">
        <v>0.65</v>
      </c>
      <c r="E24" s="221">
        <v>0.6</v>
      </c>
      <c r="F24" s="221">
        <v>0.6</v>
      </c>
      <c r="H24" s="42"/>
      <c r="I24" s="43"/>
      <c r="K24" s="43"/>
    </row>
    <row r="25" spans="1:11">
      <c r="A25" s="10" t="s">
        <v>256</v>
      </c>
      <c r="B25" s="221">
        <v>0</v>
      </c>
      <c r="C25" s="221">
        <v>0</v>
      </c>
      <c r="D25" s="221">
        <v>0</v>
      </c>
      <c r="E25" s="221">
        <v>0</v>
      </c>
      <c r="F25" s="221">
        <v>0</v>
      </c>
    </row>
    <row r="27" spans="1:11">
      <c r="A27" s="10" t="s">
        <v>1945</v>
      </c>
      <c r="B27">
        <v>2</v>
      </c>
      <c r="C27" s="223">
        <v>3</v>
      </c>
      <c r="D27" s="223">
        <v>4</v>
      </c>
      <c r="E27" s="223">
        <v>5</v>
      </c>
      <c r="F27" s="223">
        <v>6</v>
      </c>
    </row>
    <row r="28" spans="1:11">
      <c r="A28" s="10" t="s">
        <v>1946</v>
      </c>
      <c r="B28" t="e">
        <f>HLOOKUP(B29,Debtors!A2:F27,26,FALSE)</f>
        <v>#N/A</v>
      </c>
    </row>
    <row r="29" spans="1:11">
      <c r="B29" s="224">
        <f>'Discount Structure'!G17</f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AP63"/>
  <sheetViews>
    <sheetView showGridLines="0" topLeftCell="A17" zoomScaleNormal="100" zoomScalePageLayoutView="75" workbookViewId="0">
      <selection activeCell="C6" sqref="C6:F6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5" width="9.109375" style="20"/>
    <col min="6" max="6" width="7.109375" style="53" customWidth="1"/>
    <col min="7" max="8" width="3.44140625" style="20" customWidth="1"/>
    <col min="9" max="9" width="8.5546875" style="20" customWidth="1"/>
    <col min="10" max="11" width="9.109375" style="20"/>
    <col min="12" max="12" width="7.109375" style="53" customWidth="1"/>
    <col min="13" max="13" width="3.33203125" style="20" customWidth="1"/>
    <col min="14" max="15" width="2" style="20" customWidth="1"/>
    <col min="16" max="16" width="3.109375" style="20" customWidth="1"/>
    <col min="17" max="17" width="8.5546875" style="20" customWidth="1"/>
    <col min="18" max="19" width="9.109375" style="20"/>
    <col min="20" max="20" width="7.109375" style="53" customWidth="1"/>
    <col min="21" max="22" width="3.44140625" style="20" customWidth="1"/>
    <col min="23" max="23" width="8.5546875" style="20" customWidth="1"/>
    <col min="24" max="25" width="9.109375" style="20"/>
    <col min="26" max="26" width="7.109375" style="53" customWidth="1"/>
    <col min="27" max="27" width="3.33203125" style="20" customWidth="1"/>
    <col min="28" max="29" width="2" style="20" customWidth="1"/>
    <col min="30" max="30" width="3.109375" style="20" customWidth="1"/>
    <col min="31" max="31" width="8.5546875" style="20" customWidth="1"/>
    <col min="32" max="32" width="9.109375" style="20"/>
    <col min="33" max="33" width="14.44140625" style="20" customWidth="1"/>
    <col min="34" max="34" width="7.109375" style="53" customWidth="1"/>
    <col min="35" max="36" width="3.44140625" style="20" customWidth="1"/>
    <col min="37" max="37" width="8.5546875" style="20" customWidth="1"/>
    <col min="38" max="38" width="4.33203125" style="20" customWidth="1"/>
    <col min="39" max="39" width="6.109375" style="20" customWidth="1"/>
    <col min="40" max="40" width="7.109375" style="53" customWidth="1"/>
    <col min="41" max="41" width="3.33203125" style="20" customWidth="1"/>
    <col min="42" max="42" width="2" style="20" customWidth="1"/>
    <col min="43" max="16384" width="9.109375" style="20"/>
  </cols>
  <sheetData>
    <row r="1" spans="1:42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  <c r="O1" s="419"/>
      <c r="P1" s="23"/>
      <c r="Q1" s="419"/>
      <c r="R1" s="419"/>
      <c r="S1" s="419"/>
      <c r="T1" s="419"/>
      <c r="U1" s="419"/>
      <c r="V1" s="419"/>
      <c r="W1" s="419"/>
      <c r="X1" s="419"/>
      <c r="Y1" s="419"/>
      <c r="Z1" s="58"/>
      <c r="AA1" s="23"/>
      <c r="AB1" s="21"/>
      <c r="AC1" s="419"/>
      <c r="AD1" s="23"/>
      <c r="AE1" s="419"/>
      <c r="AF1" s="419"/>
      <c r="AG1" s="419"/>
      <c r="AH1" s="419"/>
      <c r="AI1" s="419"/>
      <c r="AJ1" s="419"/>
      <c r="AK1" s="419"/>
      <c r="AL1" s="419"/>
      <c r="AM1" s="419"/>
      <c r="AN1" s="58"/>
      <c r="AO1" s="23"/>
      <c r="AP1" s="21"/>
    </row>
    <row r="2" spans="1:42">
      <c r="A2" s="419"/>
      <c r="N2" s="22"/>
      <c r="O2" s="419"/>
      <c r="AB2" s="22"/>
      <c r="AC2" s="419"/>
      <c r="AP2" s="22"/>
    </row>
    <row r="3" spans="1:42">
      <c r="A3" s="419"/>
      <c r="N3" s="22"/>
      <c r="O3" s="419"/>
      <c r="AB3" s="22"/>
      <c r="AC3" s="419"/>
      <c r="AP3" s="22"/>
    </row>
    <row r="4" spans="1:42" ht="24.6">
      <c r="A4" s="419"/>
      <c r="B4" s="420" t="s">
        <v>1082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  <c r="O4" s="419"/>
      <c r="P4" s="420" t="s">
        <v>1081</v>
      </c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22"/>
      <c r="AC4" s="419"/>
      <c r="AD4" s="420" t="s">
        <v>1081</v>
      </c>
      <c r="AE4" s="420"/>
      <c r="AF4" s="420"/>
      <c r="AG4" s="420"/>
      <c r="AH4" s="420"/>
      <c r="AI4" s="420"/>
      <c r="AJ4" s="420"/>
      <c r="AK4" s="420"/>
      <c r="AL4" s="420"/>
      <c r="AM4" s="420"/>
      <c r="AN4" s="420"/>
      <c r="AO4" s="420"/>
      <c r="AP4" s="22"/>
    </row>
    <row r="5" spans="1:42" ht="15" customHeight="1" thickBot="1">
      <c r="A5" s="419"/>
      <c r="B5" s="25"/>
      <c r="M5" s="25"/>
      <c r="N5" s="22"/>
      <c r="O5" s="419"/>
      <c r="P5" s="25"/>
      <c r="Q5" s="25"/>
      <c r="R5" s="32"/>
      <c r="S5" s="25"/>
      <c r="T5" s="54"/>
      <c r="U5" s="25"/>
      <c r="V5" s="25"/>
      <c r="W5" s="25"/>
      <c r="X5" s="25"/>
      <c r="Y5" s="25"/>
      <c r="Z5" s="54"/>
      <c r="AA5" s="25"/>
      <c r="AB5" s="22"/>
      <c r="AC5" s="419"/>
      <c r="AD5" s="25"/>
      <c r="AE5" s="25"/>
      <c r="AF5" s="32"/>
      <c r="AG5" s="25"/>
      <c r="AH5" s="54"/>
      <c r="AI5" s="25"/>
      <c r="AJ5" s="25"/>
      <c r="AK5" s="25"/>
      <c r="AL5" s="25"/>
      <c r="AM5" s="25"/>
      <c r="AN5" s="54"/>
      <c r="AO5" s="25"/>
      <c r="AP5" s="22"/>
    </row>
    <row r="6" spans="1:42" ht="15" customHeight="1" thickBot="1">
      <c r="A6" s="419"/>
      <c r="B6" s="26"/>
      <c r="C6" s="423" t="s">
        <v>634</v>
      </c>
      <c r="D6" s="424"/>
      <c r="E6" s="424"/>
      <c r="F6" s="425"/>
      <c r="G6" s="25"/>
      <c r="H6" s="25"/>
      <c r="I6" s="423" t="s">
        <v>635</v>
      </c>
      <c r="J6" s="424"/>
      <c r="K6" s="424"/>
      <c r="L6" s="425"/>
      <c r="M6" s="26"/>
      <c r="N6" s="22"/>
      <c r="O6" s="419"/>
      <c r="P6" s="26"/>
      <c r="Q6" s="423" t="s">
        <v>643</v>
      </c>
      <c r="R6" s="424"/>
      <c r="S6" s="424"/>
      <c r="T6" s="425"/>
      <c r="U6" s="31"/>
      <c r="V6" s="31"/>
      <c r="W6" s="423" t="s">
        <v>644</v>
      </c>
      <c r="X6" s="424"/>
      <c r="Y6" s="424"/>
      <c r="Z6" s="425"/>
      <c r="AA6" s="26"/>
      <c r="AB6" s="22"/>
      <c r="AC6" s="419"/>
      <c r="AD6" s="26"/>
      <c r="AE6" s="423" t="s">
        <v>2229</v>
      </c>
      <c r="AF6" s="424"/>
      <c r="AG6" s="424"/>
      <c r="AH6" s="425"/>
      <c r="AI6" s="31"/>
      <c r="AJ6" s="31"/>
      <c r="AK6" s="27"/>
      <c r="AL6" s="27"/>
      <c r="AM6" s="27"/>
      <c r="AN6" s="27"/>
      <c r="AO6" s="26"/>
      <c r="AP6" s="22"/>
    </row>
    <row r="7" spans="1:42" ht="15" customHeight="1" thickBot="1">
      <c r="A7" s="419"/>
      <c r="B7" s="26"/>
      <c r="C7" s="28" t="s">
        <v>412</v>
      </c>
      <c r="D7" s="426" t="s">
        <v>413</v>
      </c>
      <c r="E7" s="427"/>
      <c r="F7" s="55" t="s">
        <v>414</v>
      </c>
      <c r="G7" s="31"/>
      <c r="H7" s="31"/>
      <c r="I7" s="28" t="s">
        <v>412</v>
      </c>
      <c r="J7" s="426" t="s">
        <v>413</v>
      </c>
      <c r="K7" s="427"/>
      <c r="L7" s="55" t="s">
        <v>414</v>
      </c>
      <c r="M7" s="26"/>
      <c r="N7" s="22"/>
      <c r="O7" s="419"/>
      <c r="P7" s="26"/>
      <c r="Q7" s="28" t="s">
        <v>412</v>
      </c>
      <c r="R7" s="426" t="s">
        <v>413</v>
      </c>
      <c r="S7" s="427"/>
      <c r="T7" s="55" t="s">
        <v>414</v>
      </c>
      <c r="U7" s="31"/>
      <c r="V7" s="31"/>
      <c r="W7" s="28" t="s">
        <v>412</v>
      </c>
      <c r="X7" s="426" t="s">
        <v>413</v>
      </c>
      <c r="Y7" s="427"/>
      <c r="Z7" s="55" t="s">
        <v>414</v>
      </c>
      <c r="AA7" s="26"/>
      <c r="AB7" s="22"/>
      <c r="AC7" s="419"/>
      <c r="AD7" s="26"/>
      <c r="AE7" s="28" t="s">
        <v>412</v>
      </c>
      <c r="AF7" s="426" t="s">
        <v>413</v>
      </c>
      <c r="AG7" s="427"/>
      <c r="AH7" s="55" t="s">
        <v>414</v>
      </c>
      <c r="AI7" s="31"/>
      <c r="AJ7" s="31"/>
      <c r="AK7" s="27"/>
      <c r="AL7" s="27"/>
      <c r="AM7" s="27"/>
      <c r="AN7" s="61"/>
      <c r="AO7" s="26"/>
      <c r="AP7" s="22"/>
    </row>
    <row r="8" spans="1:42" ht="15" customHeight="1">
      <c r="A8" s="419"/>
      <c r="B8" s="26"/>
      <c r="C8" s="33" t="s">
        <v>141</v>
      </c>
      <c r="D8" s="430" t="s">
        <v>650</v>
      </c>
      <c r="E8" s="490"/>
      <c r="F8" s="56">
        <f>VLOOKUP(C8,'.'!$A:$E,5,0)*(1-'Discount Structure'!$H$26)</f>
        <v>164.87569999999999</v>
      </c>
      <c r="G8" s="31"/>
      <c r="H8" s="31"/>
      <c r="I8" s="33" t="s">
        <v>144</v>
      </c>
      <c r="J8" s="430" t="s">
        <v>650</v>
      </c>
      <c r="K8" s="490"/>
      <c r="L8" s="56">
        <f>VLOOKUP(I8,'.'!$A:$E,5,0)*(1-'Discount Structure'!$H$26)</f>
        <v>164.87569999999999</v>
      </c>
      <c r="M8" s="26"/>
      <c r="N8" s="22"/>
      <c r="O8" s="419"/>
      <c r="P8" s="26"/>
      <c r="Q8" s="33" t="s">
        <v>601</v>
      </c>
      <c r="R8" s="430" t="s">
        <v>688</v>
      </c>
      <c r="S8" s="490"/>
      <c r="T8" s="56">
        <f>VLOOKUP(Q8,'.'!$A:$E,5,0)*(1-'Discount Structure'!$H$26)</f>
        <v>74.10452500000001</v>
      </c>
      <c r="U8" s="31"/>
      <c r="V8" s="31"/>
      <c r="W8" s="33" t="s">
        <v>53</v>
      </c>
      <c r="X8" s="430" t="s">
        <v>10</v>
      </c>
      <c r="Y8" s="490"/>
      <c r="Z8" s="56">
        <f>VLOOKUP(W8,'.'!$A:$E,5,0)*(1-'Discount Structure'!$H$26)</f>
        <v>10.2157</v>
      </c>
      <c r="AA8" s="26"/>
      <c r="AB8" s="22"/>
      <c r="AC8" s="419"/>
      <c r="AD8" s="26"/>
      <c r="AE8" s="243" t="s">
        <v>620</v>
      </c>
      <c r="AF8" s="430" t="s">
        <v>2230</v>
      </c>
      <c r="AG8" s="490"/>
      <c r="AH8" s="253">
        <f>VLOOKUP(AE8,'.'!$A:$E,5,0)*(1-'Discount Structure'!$H$26)</f>
        <v>58.557124999999999</v>
      </c>
      <c r="AI8" s="31"/>
      <c r="AJ8" s="31"/>
      <c r="AK8" s="31"/>
      <c r="AL8" s="31"/>
      <c r="AM8" s="31"/>
      <c r="AN8" s="54"/>
      <c r="AO8" s="26"/>
      <c r="AP8" s="22"/>
    </row>
    <row r="9" spans="1:42" ht="15" customHeight="1">
      <c r="A9" s="419"/>
      <c r="B9" s="26"/>
      <c r="C9" s="33" t="s">
        <v>161</v>
      </c>
      <c r="D9" s="441" t="s">
        <v>1147</v>
      </c>
      <c r="E9" s="422"/>
      <c r="F9" s="56">
        <f>VLOOKUP(C9,'.'!$A:$E,5,0)*(1-'Discount Structure'!$H$26)</f>
        <v>237.07750000000001</v>
      </c>
      <c r="G9" s="26"/>
      <c r="H9" s="26"/>
      <c r="I9" s="33" t="s">
        <v>160</v>
      </c>
      <c r="J9" s="441" t="s">
        <v>1147</v>
      </c>
      <c r="K9" s="422"/>
      <c r="L9" s="56">
        <f>VLOOKUP(I9,'.'!$A:$E,5,0)*(1-'Discount Structure'!$H$26)</f>
        <v>237.07750000000001</v>
      </c>
      <c r="M9" s="26"/>
      <c r="N9" s="22"/>
      <c r="O9" s="419"/>
      <c r="P9" s="26"/>
      <c r="Q9" s="33" t="s">
        <v>602</v>
      </c>
      <c r="R9" s="441" t="s">
        <v>689</v>
      </c>
      <c r="S9" s="422"/>
      <c r="T9" s="56">
        <f>VLOOKUP(Q9,'.'!$A:$E,5,0)*(1-'Discount Structure'!$H$26)</f>
        <v>76.109000000000009</v>
      </c>
      <c r="U9" s="31"/>
      <c r="V9" s="31"/>
      <c r="W9" s="33" t="s">
        <v>330</v>
      </c>
      <c r="X9" s="441" t="s">
        <v>6</v>
      </c>
      <c r="Y9" s="422"/>
      <c r="Z9" s="56">
        <f>VLOOKUP(W9,'.'!$A:$E,5,0)*(1-'Discount Structure'!$H$26)</f>
        <v>12.739100000000001</v>
      </c>
      <c r="AA9" s="26"/>
      <c r="AB9" s="22"/>
      <c r="AC9" s="419"/>
      <c r="AD9" s="26"/>
      <c r="AE9" s="252" t="s">
        <v>2175</v>
      </c>
      <c r="AF9" s="441" t="s">
        <v>2231</v>
      </c>
      <c r="AG9" s="422"/>
      <c r="AH9" s="56">
        <f>VLOOKUP(AE9,'.'!$A:$E,5,0)*(1-'Discount Structure'!$H$26)</f>
        <v>72.26285</v>
      </c>
      <c r="AI9" s="31"/>
      <c r="AJ9" s="31"/>
      <c r="AK9" s="31"/>
      <c r="AL9" s="31"/>
      <c r="AM9" s="31"/>
      <c r="AN9" s="54"/>
      <c r="AO9" s="26"/>
      <c r="AP9" s="22"/>
    </row>
    <row r="10" spans="1:42" ht="15" customHeight="1" thickBot="1">
      <c r="A10" s="419"/>
      <c r="B10" s="26"/>
      <c r="C10" s="33" t="s">
        <v>142</v>
      </c>
      <c r="D10" s="441" t="s">
        <v>654</v>
      </c>
      <c r="E10" s="422"/>
      <c r="F10" s="56">
        <f>VLOOKUP(C10,'.'!$A:$E,5,0)*(1-'Discount Structure'!$H$26)</f>
        <v>308.17022500000002</v>
      </c>
      <c r="G10" s="26"/>
      <c r="H10" s="26"/>
      <c r="I10" s="30" t="s">
        <v>145</v>
      </c>
      <c r="J10" s="443" t="s">
        <v>654</v>
      </c>
      <c r="K10" s="485"/>
      <c r="L10" s="57">
        <f>VLOOKUP(I10,'.'!$A:$E,5,0)*(1-'Discount Structure'!$H$26)</f>
        <v>308.17022500000002</v>
      </c>
      <c r="M10" s="26"/>
      <c r="N10" s="22"/>
      <c r="O10" s="419"/>
      <c r="P10" s="26"/>
      <c r="Q10" s="33" t="s">
        <v>603</v>
      </c>
      <c r="R10" s="441" t="s">
        <v>690</v>
      </c>
      <c r="S10" s="442"/>
      <c r="T10" s="56">
        <f>VLOOKUP(Q10,'.'!$A:$E,5,0)*(1-'Discount Structure'!$H$26)</f>
        <v>80.372325000000004</v>
      </c>
      <c r="U10" s="31"/>
      <c r="V10" s="31"/>
      <c r="W10" s="33" t="s">
        <v>331</v>
      </c>
      <c r="X10" s="441" t="s">
        <v>8</v>
      </c>
      <c r="Y10" s="422"/>
      <c r="Z10" s="56">
        <f>VLOOKUP(W10,'.'!$A:$E,5,0)*(1-'Discount Structure'!$H$26)</f>
        <v>14.672350000000002</v>
      </c>
      <c r="AA10" s="26"/>
      <c r="AB10" s="22"/>
      <c r="AC10" s="419"/>
      <c r="AD10" s="26"/>
      <c r="AE10" s="252" t="s">
        <v>2176</v>
      </c>
      <c r="AF10" s="441" t="s">
        <v>2232</v>
      </c>
      <c r="AG10" s="422"/>
      <c r="AH10" s="56">
        <f>VLOOKUP(AE10,'.'!$A:$E,5,0)*(1-'Discount Structure'!$H$26)</f>
        <v>72.26285</v>
      </c>
      <c r="AI10" s="31"/>
      <c r="AJ10" s="31"/>
      <c r="AK10" s="31"/>
      <c r="AL10" s="31"/>
      <c r="AM10" s="31"/>
      <c r="AN10" s="54"/>
      <c r="AO10" s="26"/>
      <c r="AP10" s="22"/>
    </row>
    <row r="11" spans="1:42" ht="15" customHeight="1" thickBot="1">
      <c r="A11" s="419"/>
      <c r="B11" s="26"/>
      <c r="C11" s="33" t="s">
        <v>143</v>
      </c>
      <c r="D11" s="441" t="s">
        <v>651</v>
      </c>
      <c r="E11" s="422"/>
      <c r="F11" s="56">
        <f>VLOOKUP(C11,'.'!$A:$E,5,0)*(1-'Discount Structure'!$H$26)</f>
        <v>288.58335000000005</v>
      </c>
      <c r="G11" s="26"/>
      <c r="H11" s="26"/>
      <c r="I11" s="26"/>
      <c r="J11" s="26"/>
      <c r="K11" s="26"/>
      <c r="L11" s="54"/>
      <c r="M11" s="26"/>
      <c r="N11" s="22"/>
      <c r="O11" s="419"/>
      <c r="P11" s="26"/>
      <c r="Q11" s="33" t="s">
        <v>604</v>
      </c>
      <c r="R11" s="441" t="s">
        <v>691</v>
      </c>
      <c r="S11" s="422"/>
      <c r="T11" s="56">
        <f>VLOOKUP(Q11,'.'!$A:$E,5,0)*(1-'Discount Structure'!$H$26)</f>
        <v>84.472850000000008</v>
      </c>
      <c r="U11" s="31"/>
      <c r="V11" s="31"/>
      <c r="W11" s="33" t="s">
        <v>332</v>
      </c>
      <c r="X11" s="441" t="s">
        <v>13</v>
      </c>
      <c r="Y11" s="422"/>
      <c r="Z11" s="56">
        <f>VLOOKUP(W11,'.'!$A:$E,5,0)*(1-'Discount Structure'!$H$26)</f>
        <v>16.992250000000002</v>
      </c>
      <c r="AA11" s="26"/>
      <c r="AB11" s="22"/>
      <c r="AC11" s="419"/>
      <c r="AD11" s="26"/>
      <c r="AE11" s="252" t="s">
        <v>2177</v>
      </c>
      <c r="AF11" s="441" t="s">
        <v>2233</v>
      </c>
      <c r="AG11" s="422"/>
      <c r="AH11" s="56">
        <f>VLOOKUP(AE11,'.'!$A:$E,5,0)*(1-'Discount Structure'!$H$26)</f>
        <v>72.26285</v>
      </c>
      <c r="AI11" s="31"/>
      <c r="AJ11" s="31"/>
      <c r="AK11" s="31"/>
      <c r="AL11" s="31"/>
      <c r="AM11" s="31"/>
      <c r="AN11" s="54"/>
      <c r="AO11" s="26"/>
      <c r="AP11" s="22"/>
    </row>
    <row r="12" spans="1:42" ht="15" customHeight="1" thickBot="1">
      <c r="A12" s="419"/>
      <c r="B12" s="26"/>
      <c r="C12" s="33" t="s">
        <v>162</v>
      </c>
      <c r="D12" s="441" t="s">
        <v>652</v>
      </c>
      <c r="E12" s="422"/>
      <c r="F12" s="56">
        <f>VLOOKUP(C12,'.'!$A:$E,5,0)*(1-'Discount Structure'!$H$26)</f>
        <v>375.13190000000003</v>
      </c>
      <c r="G12" s="26"/>
      <c r="H12" s="26"/>
      <c r="I12" s="423" t="s">
        <v>637</v>
      </c>
      <c r="J12" s="424"/>
      <c r="K12" s="424"/>
      <c r="L12" s="425"/>
      <c r="M12" s="26"/>
      <c r="N12" s="22"/>
      <c r="O12" s="419"/>
      <c r="P12" s="26"/>
      <c r="Q12" s="33" t="s">
        <v>605</v>
      </c>
      <c r="R12" s="441" t="s">
        <v>692</v>
      </c>
      <c r="S12" s="442"/>
      <c r="T12" s="56">
        <f>VLOOKUP(Q12,'.'!$A:$E,5,0)*(1-'Discount Structure'!$H$26)</f>
        <v>88.013750000000002</v>
      </c>
      <c r="U12" s="31"/>
      <c r="V12" s="31"/>
      <c r="W12" s="33" t="s">
        <v>333</v>
      </c>
      <c r="X12" s="441" t="s">
        <v>274</v>
      </c>
      <c r="Y12" s="422"/>
      <c r="Z12" s="56">
        <f>VLOOKUP(W12,'.'!$A:$E,5,0)*(1-'Discount Structure'!$H$26)</f>
        <v>19.342675000000003</v>
      </c>
      <c r="AA12" s="26"/>
      <c r="AB12" s="22"/>
      <c r="AC12" s="419"/>
      <c r="AD12" s="26"/>
      <c r="AE12" s="252" t="s">
        <v>2178</v>
      </c>
      <c r="AF12" s="441" t="s">
        <v>2234</v>
      </c>
      <c r="AG12" s="422"/>
      <c r="AH12" s="56">
        <f>VLOOKUP(AE12,'.'!$A:$E,5,0)*(1-'Discount Structure'!$H$26)</f>
        <v>72.26285</v>
      </c>
      <c r="AI12" s="31"/>
      <c r="AJ12" s="31"/>
      <c r="AK12" s="31"/>
      <c r="AL12" s="31"/>
      <c r="AM12" s="31"/>
      <c r="AN12" s="54"/>
      <c r="AO12" s="26"/>
      <c r="AP12" s="22"/>
    </row>
    <row r="13" spans="1:42" ht="15" customHeight="1" thickBot="1">
      <c r="A13" s="419"/>
      <c r="B13" s="26"/>
      <c r="C13" s="34" t="s">
        <v>152</v>
      </c>
      <c r="D13" s="443" t="s">
        <v>653</v>
      </c>
      <c r="E13" s="485"/>
      <c r="F13" s="57">
        <f>VLOOKUP(C13,'.'!$A:$E,5,0)*(1-'Discount Structure'!$H$26)</f>
        <v>120.07517500000002</v>
      </c>
      <c r="G13" s="26"/>
      <c r="H13" s="26"/>
      <c r="I13" s="28" t="s">
        <v>412</v>
      </c>
      <c r="J13" s="426" t="s">
        <v>413</v>
      </c>
      <c r="K13" s="427"/>
      <c r="L13" s="55" t="s">
        <v>414</v>
      </c>
      <c r="M13" s="26"/>
      <c r="N13" s="22"/>
      <c r="O13" s="419"/>
      <c r="P13" s="26"/>
      <c r="Q13" s="33" t="s">
        <v>606</v>
      </c>
      <c r="R13" s="441" t="s">
        <v>693</v>
      </c>
      <c r="S13" s="422"/>
      <c r="T13" s="56">
        <f>VLOOKUP(Q13,'.'!$A:$E,5,0)*(1-'Discount Structure'!$H$26)</f>
        <v>90.557500000000005</v>
      </c>
      <c r="U13" s="31"/>
      <c r="V13" s="31"/>
      <c r="W13" s="33" t="s">
        <v>334</v>
      </c>
      <c r="X13" s="441" t="s">
        <v>276</v>
      </c>
      <c r="Y13" s="422"/>
      <c r="Z13" s="56">
        <f>VLOOKUP(W13,'.'!$A:$E,5,0)*(1-'Discount Structure'!$H$26)</f>
        <v>21.459075000000002</v>
      </c>
      <c r="AA13" s="26"/>
      <c r="AB13" s="22"/>
      <c r="AC13" s="419"/>
      <c r="AD13" s="26"/>
      <c r="AE13" s="252" t="s">
        <v>2179</v>
      </c>
      <c r="AF13" s="441" t="s">
        <v>2235</v>
      </c>
      <c r="AG13" s="422"/>
      <c r="AH13" s="56">
        <f>VLOOKUP(AE13,'.'!$A:$E,5,0)*(1-'Discount Structure'!$H$26)</f>
        <v>72.26285</v>
      </c>
      <c r="AI13" s="31"/>
      <c r="AJ13" s="31"/>
      <c r="AK13" s="31"/>
      <c r="AL13" s="31"/>
      <c r="AM13" s="31"/>
      <c r="AN13" s="54"/>
      <c r="AO13" s="26"/>
      <c r="AP13" s="22"/>
    </row>
    <row r="14" spans="1:42" ht="15" customHeight="1" thickBot="1">
      <c r="A14" s="419"/>
      <c r="B14" s="26"/>
      <c r="I14" s="33" t="s">
        <v>126</v>
      </c>
      <c r="J14" s="430" t="s">
        <v>659</v>
      </c>
      <c r="K14" s="490"/>
      <c r="L14" s="56">
        <f>VLOOKUP(I14,'.'!$A:$E,5,0)*(1-'Discount Structure'!$H$26)</f>
        <v>28.083000000000002</v>
      </c>
      <c r="M14" s="26"/>
      <c r="N14" s="22"/>
      <c r="O14" s="419"/>
      <c r="P14" s="26"/>
      <c r="Q14" s="33" t="s">
        <v>607</v>
      </c>
      <c r="R14" s="441" t="s">
        <v>694</v>
      </c>
      <c r="S14" s="442"/>
      <c r="T14" s="56">
        <f>VLOOKUP(Q14,'.'!$A:$E,5,0)*(1-'Discount Structure'!$H$26)</f>
        <v>93.803325000000001</v>
      </c>
      <c r="U14" s="31"/>
      <c r="V14" s="31"/>
      <c r="W14" s="33" t="s">
        <v>335</v>
      </c>
      <c r="X14" s="441" t="s">
        <v>278</v>
      </c>
      <c r="Y14" s="422"/>
      <c r="Z14" s="56">
        <f>VLOOKUP(W14,'.'!$A:$E,5,0)*(1-'Discount Structure'!$H$26)</f>
        <v>24.491225000000004</v>
      </c>
      <c r="AA14" s="26"/>
      <c r="AB14" s="22"/>
      <c r="AC14" s="419"/>
      <c r="AD14" s="26"/>
      <c r="AE14" s="252" t="s">
        <v>2180</v>
      </c>
      <c r="AF14" s="441" t="s">
        <v>2236</v>
      </c>
      <c r="AG14" s="422"/>
      <c r="AH14" s="56">
        <f>VLOOKUP(AE14,'.'!$A:$E,5,0)*(1-'Discount Structure'!$H$26)</f>
        <v>72.26285</v>
      </c>
      <c r="AI14" s="31"/>
      <c r="AJ14" s="31"/>
      <c r="AK14" s="31"/>
      <c r="AL14" s="31"/>
      <c r="AM14" s="31"/>
      <c r="AN14" s="54"/>
      <c r="AO14" s="26"/>
      <c r="AP14" s="22"/>
    </row>
    <row r="15" spans="1:42" ht="15" customHeight="1" thickBot="1">
      <c r="A15" s="419"/>
      <c r="B15" s="26"/>
      <c r="C15" s="423" t="s">
        <v>636</v>
      </c>
      <c r="D15" s="424"/>
      <c r="E15" s="424"/>
      <c r="F15" s="425"/>
      <c r="I15" s="33" t="s">
        <v>127</v>
      </c>
      <c r="J15" s="441" t="s">
        <v>660</v>
      </c>
      <c r="K15" s="422"/>
      <c r="L15" s="56">
        <f>VLOOKUP(I15,'.'!$A:$E,5,0)*(1-'Discount Structure'!$H$26)</f>
        <v>37.301549999999999</v>
      </c>
      <c r="M15" s="26"/>
      <c r="N15" s="22"/>
      <c r="O15" s="419"/>
      <c r="P15" s="26"/>
      <c r="Q15" s="33" t="s">
        <v>608</v>
      </c>
      <c r="R15" s="441" t="s">
        <v>695</v>
      </c>
      <c r="S15" s="422"/>
      <c r="T15" s="56">
        <f>VLOOKUP(Q15,'.'!$A:$E,5,0)*(1-'Discount Structure'!$H$26)</f>
        <v>98.992575000000016</v>
      </c>
      <c r="U15" s="31"/>
      <c r="V15" s="31"/>
      <c r="W15" s="33" t="s">
        <v>336</v>
      </c>
      <c r="X15" s="441" t="s">
        <v>280</v>
      </c>
      <c r="Y15" s="422"/>
      <c r="Z15" s="56">
        <f>VLOOKUP(W15,'.'!$A:$E,5,0)*(1-'Discount Structure'!$H$26)</f>
        <v>26.780600000000003</v>
      </c>
      <c r="AA15" s="26"/>
      <c r="AB15" s="22"/>
      <c r="AC15" s="419"/>
      <c r="AD15" s="26"/>
      <c r="AE15" s="252" t="s">
        <v>2181</v>
      </c>
      <c r="AF15" s="441" t="s">
        <v>2237</v>
      </c>
      <c r="AG15" s="422"/>
      <c r="AH15" s="56">
        <f>VLOOKUP(AE15,'.'!$A:$E,5,0)*(1-'Discount Structure'!$H$26)</f>
        <v>72.26285</v>
      </c>
      <c r="AI15" s="31"/>
      <c r="AJ15" s="31"/>
      <c r="AK15" s="31"/>
      <c r="AL15" s="31"/>
      <c r="AM15" s="31"/>
      <c r="AN15" s="54"/>
      <c r="AO15" s="26"/>
      <c r="AP15" s="22"/>
    </row>
    <row r="16" spans="1:42" ht="15" customHeight="1" thickBot="1">
      <c r="A16" s="419"/>
      <c r="B16" s="26"/>
      <c r="C16" s="28" t="s">
        <v>412</v>
      </c>
      <c r="D16" s="426" t="s">
        <v>413</v>
      </c>
      <c r="E16" s="427"/>
      <c r="F16" s="55" t="s">
        <v>414</v>
      </c>
      <c r="I16" s="34" t="s">
        <v>4</v>
      </c>
      <c r="J16" s="443" t="s">
        <v>661</v>
      </c>
      <c r="K16" s="485"/>
      <c r="L16" s="57">
        <f>VLOOKUP(I16,'.'!$A:$E,5,0)*(1-'Discount Structure'!$H$26)</f>
        <v>46.906750000000002</v>
      </c>
      <c r="M16" s="26"/>
      <c r="N16" s="22"/>
      <c r="O16" s="419"/>
      <c r="P16" s="26"/>
      <c r="Q16" s="34" t="s">
        <v>609</v>
      </c>
      <c r="R16" s="443" t="s">
        <v>696</v>
      </c>
      <c r="S16" s="485"/>
      <c r="T16" s="57">
        <f>VLOOKUP(Q16,'.'!$A:$E,5,0)*(1-'Discount Structure'!$H$26)</f>
        <v>110.92785000000001</v>
      </c>
      <c r="U16" s="31"/>
      <c r="V16" s="31"/>
      <c r="W16" s="34" t="s">
        <v>337</v>
      </c>
      <c r="X16" s="443" t="s">
        <v>282</v>
      </c>
      <c r="Y16" s="485"/>
      <c r="Z16" s="57">
        <f>VLOOKUP(W16,'.'!$A:$E,5,0)*(1-'Discount Structure'!$H$26)</f>
        <v>28.632450000000002</v>
      </c>
      <c r="AA16" s="26"/>
      <c r="AB16" s="22"/>
      <c r="AC16" s="419"/>
      <c r="AD16" s="26"/>
      <c r="AE16" s="252" t="s">
        <v>2182</v>
      </c>
      <c r="AF16" s="441" t="s">
        <v>2238</v>
      </c>
      <c r="AG16" s="422"/>
      <c r="AH16" s="56">
        <f>VLOOKUP(AE16,'.'!$A:$E,5,0)*(1-'Discount Structure'!$H$26)</f>
        <v>72.26285</v>
      </c>
      <c r="AI16" s="31"/>
      <c r="AJ16" s="31"/>
      <c r="AK16" s="31"/>
      <c r="AL16" s="31"/>
      <c r="AM16" s="31"/>
      <c r="AN16" s="54"/>
      <c r="AO16" s="26"/>
      <c r="AP16" s="22"/>
    </row>
    <row r="17" spans="1:42" ht="15" customHeight="1" thickBot="1">
      <c r="A17" s="419"/>
      <c r="B17" s="26"/>
      <c r="C17" s="33" t="s">
        <v>343</v>
      </c>
      <c r="D17" s="430" t="s">
        <v>655</v>
      </c>
      <c r="E17" s="490"/>
      <c r="F17" s="56">
        <f>VLOOKUP(C17,'.'!$A:$E,5,0)*(1-'Discount Structure'!$H$26)</f>
        <v>135.12400000000002</v>
      </c>
      <c r="G17" s="31"/>
      <c r="H17" s="31"/>
      <c r="I17" s="31"/>
      <c r="J17" s="31"/>
      <c r="K17" s="31"/>
      <c r="L17" s="63"/>
      <c r="M17" s="26"/>
      <c r="N17" s="22"/>
      <c r="O17" s="419"/>
      <c r="P17" s="26"/>
      <c r="AA17" s="26"/>
      <c r="AB17" s="22"/>
      <c r="AC17" s="419"/>
      <c r="AD17" s="26"/>
      <c r="AE17" s="252" t="s">
        <v>2183</v>
      </c>
      <c r="AF17" s="441" t="s">
        <v>2239</v>
      </c>
      <c r="AG17" s="422"/>
      <c r="AH17" s="56">
        <f>VLOOKUP(AE17,'.'!$A:$E,5,0)*(1-'Discount Structure'!$H$26)</f>
        <v>72.26285</v>
      </c>
      <c r="AO17" s="26"/>
      <c r="AP17" s="22"/>
    </row>
    <row r="18" spans="1:42" ht="15" customHeight="1" thickBot="1">
      <c r="A18" s="419"/>
      <c r="B18" s="26"/>
      <c r="C18" s="33" t="s">
        <v>344</v>
      </c>
      <c r="D18" s="441" t="s">
        <v>656</v>
      </c>
      <c r="E18" s="422"/>
      <c r="F18" s="56">
        <f>VLOOKUP(C18,'.'!$A:$E,5,0)*(1-'Discount Structure'!$H$26)</f>
        <v>141.53425000000001</v>
      </c>
      <c r="G18" s="31"/>
      <c r="H18" s="31"/>
      <c r="I18" s="423" t="s">
        <v>639</v>
      </c>
      <c r="J18" s="424"/>
      <c r="K18" s="424"/>
      <c r="L18" s="425"/>
      <c r="M18" s="26"/>
      <c r="N18" s="22"/>
      <c r="O18" s="419"/>
      <c r="P18" s="26"/>
      <c r="Q18" s="423" t="s">
        <v>645</v>
      </c>
      <c r="R18" s="424"/>
      <c r="S18" s="424"/>
      <c r="T18" s="425"/>
      <c r="U18" s="31"/>
      <c r="V18" s="31"/>
      <c r="W18" s="423" t="s">
        <v>646</v>
      </c>
      <c r="X18" s="424"/>
      <c r="Y18" s="424"/>
      <c r="Z18" s="425"/>
      <c r="AA18" s="26"/>
      <c r="AB18" s="22"/>
      <c r="AC18" s="419"/>
      <c r="AD18" s="26"/>
      <c r="AE18" s="252" t="s">
        <v>2184</v>
      </c>
      <c r="AF18" s="441" t="s">
        <v>2240</v>
      </c>
      <c r="AG18" s="422"/>
      <c r="AH18" s="56">
        <f>VLOOKUP(AE18,'.'!$A:$E,5,0)*(1-'Discount Structure'!$H$26)</f>
        <v>72.26285</v>
      </c>
      <c r="AI18" s="31"/>
      <c r="AJ18" s="31"/>
      <c r="AK18" s="27"/>
      <c r="AL18" s="27"/>
      <c r="AM18" s="27"/>
      <c r="AN18" s="27"/>
      <c r="AO18" s="26"/>
      <c r="AP18" s="22"/>
    </row>
    <row r="19" spans="1:42" ht="15" customHeight="1" thickBot="1">
      <c r="A19" s="419"/>
      <c r="B19" s="26"/>
      <c r="C19" s="33" t="s">
        <v>140</v>
      </c>
      <c r="D19" s="441" t="s">
        <v>657</v>
      </c>
      <c r="E19" s="422"/>
      <c r="F19" s="56">
        <f>VLOOKUP(C19,'.'!$A:$E,5,0)*(1-'Discount Structure'!$H$26)</f>
        <v>150.47807499999999</v>
      </c>
      <c r="G19" s="31"/>
      <c r="H19" s="31"/>
      <c r="I19" s="28" t="s">
        <v>412</v>
      </c>
      <c r="J19" s="426" t="s">
        <v>413</v>
      </c>
      <c r="K19" s="427"/>
      <c r="L19" s="55" t="s">
        <v>414</v>
      </c>
      <c r="M19" s="26"/>
      <c r="N19" s="22"/>
      <c r="O19" s="419"/>
      <c r="P19" s="26"/>
      <c r="Q19" s="28" t="s">
        <v>412</v>
      </c>
      <c r="R19" s="426" t="s">
        <v>413</v>
      </c>
      <c r="S19" s="427"/>
      <c r="T19" s="55" t="s">
        <v>414</v>
      </c>
      <c r="U19" s="31"/>
      <c r="V19" s="31"/>
      <c r="W19" s="28" t="s">
        <v>412</v>
      </c>
      <c r="X19" s="426" t="s">
        <v>413</v>
      </c>
      <c r="Y19" s="427"/>
      <c r="Z19" s="55" t="s">
        <v>414</v>
      </c>
      <c r="AA19" s="26"/>
      <c r="AB19" s="22"/>
      <c r="AC19" s="419"/>
      <c r="AD19" s="26"/>
      <c r="AE19" s="252" t="s">
        <v>2185</v>
      </c>
      <c r="AF19" s="441" t="s">
        <v>2241</v>
      </c>
      <c r="AG19" s="422"/>
      <c r="AH19" s="56">
        <f>VLOOKUP(AE19,'.'!$A:$E,5,0)*(1-'Discount Structure'!$H$26)</f>
        <v>72.26285</v>
      </c>
      <c r="AI19" s="31"/>
      <c r="AJ19" s="31"/>
      <c r="AK19" s="27"/>
      <c r="AL19" s="27"/>
      <c r="AM19" s="27"/>
      <c r="AN19" s="61"/>
      <c r="AO19" s="26"/>
      <c r="AP19" s="22"/>
    </row>
    <row r="20" spans="1:42" ht="15" customHeight="1" thickBot="1">
      <c r="A20" s="419"/>
      <c r="B20" s="26"/>
      <c r="C20" s="34" t="s">
        <v>39</v>
      </c>
      <c r="D20" s="443" t="s">
        <v>658</v>
      </c>
      <c r="E20" s="485"/>
      <c r="F20" s="57" t="e">
        <f>VLOOKUP(C20,'.'!$A:$E,5,0)*(1-'Discount Structure'!$H$26)</f>
        <v>#N/A</v>
      </c>
      <c r="G20" s="31"/>
      <c r="H20" s="31"/>
      <c r="I20" s="33" t="s">
        <v>172</v>
      </c>
      <c r="J20" s="430" t="s">
        <v>673</v>
      </c>
      <c r="K20" s="490"/>
      <c r="L20" s="56">
        <f>VLOOKUP(I20,'.'!$A:$E,5,0)*(1-'Discount Structure'!$H$26)</f>
        <v>226.24112500000001</v>
      </c>
      <c r="M20" s="26"/>
      <c r="N20" s="22"/>
      <c r="O20" s="419"/>
      <c r="P20" s="26"/>
      <c r="Q20" s="33" t="s">
        <v>611</v>
      </c>
      <c r="R20" s="430" t="s">
        <v>697</v>
      </c>
      <c r="S20" s="490"/>
      <c r="T20" s="56">
        <f>VLOOKUP(Q20,'.'!$A:$E,5,0)*(1-'Discount Structure'!$H$26)</f>
        <v>157.15287499999999</v>
      </c>
      <c r="U20" s="26"/>
      <c r="V20" s="26"/>
      <c r="W20" s="33" t="s">
        <v>615</v>
      </c>
      <c r="X20" s="430" t="s">
        <v>703</v>
      </c>
      <c r="Y20" s="490"/>
      <c r="Z20" s="56">
        <f>VLOOKUP(W20,'.'!$A:$E,5,0)*(1-'Discount Structure'!$H$26)</f>
        <v>88.481800000000007</v>
      </c>
      <c r="AA20" s="26"/>
      <c r="AB20" s="22"/>
      <c r="AC20" s="419"/>
      <c r="AD20" s="26"/>
      <c r="AE20" s="252" t="s">
        <v>2186</v>
      </c>
      <c r="AF20" s="441" t="s">
        <v>2242</v>
      </c>
      <c r="AG20" s="422"/>
      <c r="AH20" s="56">
        <f>VLOOKUP(AE20,'.'!$A:$E,5,0)*(1-'Discount Structure'!$H$26)</f>
        <v>72.26285</v>
      </c>
      <c r="AI20" s="26"/>
      <c r="AJ20" s="26"/>
      <c r="AK20" s="31"/>
      <c r="AL20" s="31"/>
      <c r="AM20" s="31"/>
      <c r="AN20" s="54"/>
      <c r="AO20" s="26"/>
      <c r="AP20" s="22"/>
    </row>
    <row r="21" spans="1:42" ht="15" customHeight="1" thickBot="1">
      <c r="A21" s="419"/>
      <c r="B21" s="26"/>
      <c r="I21" s="33" t="s">
        <v>368</v>
      </c>
      <c r="J21" s="441" t="s">
        <v>674</v>
      </c>
      <c r="K21" s="422"/>
      <c r="L21" s="56">
        <f>VLOOKUP(I21,'.'!$A:$E,5,0)*(1-'Discount Structure'!$H$26)</f>
        <v>155.565575</v>
      </c>
      <c r="M21" s="26"/>
      <c r="N21" s="22"/>
      <c r="O21" s="419"/>
      <c r="P21" s="26"/>
      <c r="Q21" s="33" t="s">
        <v>610</v>
      </c>
      <c r="R21" s="441" t="s">
        <v>698</v>
      </c>
      <c r="S21" s="422"/>
      <c r="T21" s="56">
        <f>VLOOKUP(Q21,'.'!$A:$E,5,0)*(1-'Discount Structure'!$H$26)</f>
        <v>385.38830000000002</v>
      </c>
      <c r="U21" s="26"/>
      <c r="V21" s="26"/>
      <c r="W21" s="29" t="s">
        <v>295</v>
      </c>
      <c r="X21" s="441" t="s">
        <v>704</v>
      </c>
      <c r="Y21" s="422"/>
      <c r="Z21" s="56">
        <f>VLOOKUP(W21,'.'!$A:$E,5,0)*(1-'Discount Structure'!$H$26)</f>
        <v>158.27212500000002</v>
      </c>
      <c r="AA21" s="26"/>
      <c r="AB21" s="22"/>
      <c r="AC21" s="419"/>
      <c r="AD21" s="26"/>
      <c r="AE21" s="252" t="s">
        <v>2187</v>
      </c>
      <c r="AF21" s="441" t="s">
        <v>2243</v>
      </c>
      <c r="AG21" s="422"/>
      <c r="AH21" s="56">
        <f>VLOOKUP(AE21,'.'!$A:$E,5,0)*(1-'Discount Structure'!$H$26)</f>
        <v>72.26285</v>
      </c>
      <c r="AI21" s="26"/>
      <c r="AJ21" s="26"/>
      <c r="AK21" s="26"/>
      <c r="AL21" s="31"/>
      <c r="AM21" s="31"/>
      <c r="AN21" s="54"/>
      <c r="AO21" s="26"/>
      <c r="AP21" s="22"/>
    </row>
    <row r="22" spans="1:42" ht="15" customHeight="1" thickBot="1">
      <c r="A22" s="419"/>
      <c r="B22" s="26"/>
      <c r="C22" s="423" t="s">
        <v>638</v>
      </c>
      <c r="D22" s="424"/>
      <c r="E22" s="424"/>
      <c r="F22" s="425"/>
      <c r="G22" s="31"/>
      <c r="H22" s="31"/>
      <c r="I22" s="150" t="s">
        <v>379</v>
      </c>
      <c r="J22" s="395" t="s">
        <v>575</v>
      </c>
      <c r="K22" s="422"/>
      <c r="L22" s="56">
        <f>VLOOKUP(I22,'.'!$A:$E,5,0)*(1-'Discount Structure'!$H$26)</f>
        <v>208.30260000000001</v>
      </c>
      <c r="M22" s="26"/>
      <c r="N22" s="22"/>
      <c r="O22" s="419"/>
      <c r="P22" s="26"/>
      <c r="Q22" s="33" t="s">
        <v>612</v>
      </c>
      <c r="R22" s="441" t="s">
        <v>699</v>
      </c>
      <c r="S22" s="422"/>
      <c r="T22" s="56">
        <f>VLOOKUP(Q22,'.'!$A:$E,5,0)*(1-'Discount Structure'!$H$26)</f>
        <v>199.023</v>
      </c>
      <c r="U22" s="26"/>
      <c r="V22" s="26"/>
      <c r="W22" s="29" t="s">
        <v>296</v>
      </c>
      <c r="X22" s="441" t="s">
        <v>705</v>
      </c>
      <c r="Y22" s="422"/>
      <c r="Z22" s="56">
        <f>VLOOKUP(W22,'.'!$A:$E,5,0)*(1-'Discount Structure'!$H$26)</f>
        <v>138.40035000000003</v>
      </c>
      <c r="AA22" s="26"/>
      <c r="AB22" s="22"/>
      <c r="AC22" s="419"/>
      <c r="AD22" s="26"/>
      <c r="AE22" s="252" t="s">
        <v>2188</v>
      </c>
      <c r="AF22" s="441" t="s">
        <v>2244</v>
      </c>
      <c r="AG22" s="422"/>
      <c r="AH22" s="56">
        <f>VLOOKUP(AE22,'.'!$A:$E,5,0)*(1-'Discount Structure'!$H$26)</f>
        <v>72.26285</v>
      </c>
      <c r="AI22" s="26"/>
      <c r="AJ22" s="26"/>
      <c r="AK22" s="26"/>
      <c r="AL22" s="31"/>
      <c r="AM22" s="31"/>
      <c r="AN22" s="54"/>
      <c r="AO22" s="26"/>
      <c r="AP22" s="22"/>
    </row>
    <row r="23" spans="1:42" ht="15" customHeight="1" thickBot="1">
      <c r="A23" s="419"/>
      <c r="B23" s="26"/>
      <c r="C23" s="28" t="s">
        <v>412</v>
      </c>
      <c r="D23" s="426" t="s">
        <v>413</v>
      </c>
      <c r="E23" s="427"/>
      <c r="F23" s="55" t="s">
        <v>414</v>
      </c>
      <c r="I23" s="34" t="s">
        <v>357</v>
      </c>
      <c r="J23" s="443" t="s">
        <v>675</v>
      </c>
      <c r="K23" s="485"/>
      <c r="L23" s="57">
        <f>VLOOKUP(I23,'.'!$A:$E,5,0)*(1-'Discount Structure'!$H$26)</f>
        <v>219.35265000000004</v>
      </c>
      <c r="M23" s="26"/>
      <c r="N23" s="22"/>
      <c r="O23" s="419"/>
      <c r="P23" s="26"/>
      <c r="Q23" s="33" t="s">
        <v>40</v>
      </c>
      <c r="R23" s="441" t="s">
        <v>700</v>
      </c>
      <c r="S23" s="422"/>
      <c r="T23" s="56">
        <f>VLOOKUP(Q23,'.'!$A:$E,5,0)*(1-'Discount Structure'!$H$26)</f>
        <v>227.28915000000001</v>
      </c>
      <c r="U23" s="26"/>
      <c r="V23" s="26"/>
      <c r="W23" s="29" t="s">
        <v>297</v>
      </c>
      <c r="X23" s="441" t="s">
        <v>706</v>
      </c>
      <c r="Y23" s="422"/>
      <c r="Z23" s="56">
        <f>VLOOKUP(W23,'.'!$A:$E,5,0)*(1-'Discount Structure'!$H$26)</f>
        <v>155.20945</v>
      </c>
      <c r="AA23" s="26"/>
      <c r="AB23" s="22"/>
      <c r="AC23" s="419"/>
      <c r="AD23" s="26"/>
      <c r="AE23" s="252" t="s">
        <v>2189</v>
      </c>
      <c r="AF23" s="441" t="s">
        <v>2245</v>
      </c>
      <c r="AG23" s="422"/>
      <c r="AH23" s="56">
        <f>VLOOKUP(AE23,'.'!$A:$E,5,0)*(1-'Discount Structure'!$H$26)</f>
        <v>72.26285</v>
      </c>
      <c r="AI23" s="26"/>
      <c r="AJ23" s="26"/>
      <c r="AK23" s="26"/>
      <c r="AL23" s="31"/>
      <c r="AM23" s="31"/>
      <c r="AN23" s="54"/>
      <c r="AO23" s="26"/>
      <c r="AP23" s="22"/>
    </row>
    <row r="24" spans="1:42" ht="15" customHeight="1" thickBot="1">
      <c r="A24" s="419"/>
      <c r="B24" s="26"/>
      <c r="C24" s="33" t="s">
        <v>371</v>
      </c>
      <c r="D24" s="430" t="s">
        <v>662</v>
      </c>
      <c r="E24" s="490"/>
      <c r="F24" s="56">
        <f>VLOOKUP(C24,'.'!$A:$E,5,0)*(1-'Discount Structure'!$H$26)</f>
        <v>65.364199999999997</v>
      </c>
      <c r="M24" s="26"/>
      <c r="N24" s="22"/>
      <c r="O24" s="419"/>
      <c r="P24" s="26"/>
      <c r="Q24" s="33" t="s">
        <v>51</v>
      </c>
      <c r="R24" s="441" t="s">
        <v>701</v>
      </c>
      <c r="S24" s="422"/>
      <c r="T24" s="56">
        <f>VLOOKUP(Q24,'.'!$A:$E,5,0)*(1-'Discount Structure'!$H$26)</f>
        <v>310.998875</v>
      </c>
      <c r="U24" s="26"/>
      <c r="V24" s="26"/>
      <c r="W24" s="30" t="s">
        <v>260</v>
      </c>
      <c r="X24" s="443" t="s">
        <v>707</v>
      </c>
      <c r="Y24" s="485"/>
      <c r="Z24" s="57">
        <f>VLOOKUP(W24,'.'!$A:$E,5,0)*(1-'Discount Structure'!$H$26)</f>
        <v>182.88545000000002</v>
      </c>
      <c r="AA24" s="26"/>
      <c r="AB24" s="22"/>
      <c r="AC24" s="419"/>
      <c r="AD24" s="26"/>
      <c r="AE24" s="252" t="s">
        <v>2190</v>
      </c>
      <c r="AF24" s="441" t="s">
        <v>2246</v>
      </c>
      <c r="AG24" s="422"/>
      <c r="AH24" s="56">
        <f>VLOOKUP(AE24,'.'!$A:$E,5,0)*(1-'Discount Structure'!$H$26)</f>
        <v>72.26285</v>
      </c>
      <c r="AI24" s="26"/>
      <c r="AJ24" s="26"/>
      <c r="AK24" s="26"/>
      <c r="AL24" s="31"/>
      <c r="AM24" s="31"/>
      <c r="AN24" s="54"/>
      <c r="AO24" s="26"/>
      <c r="AP24" s="22"/>
    </row>
    <row r="25" spans="1:42" ht="15" customHeight="1" thickBot="1">
      <c r="A25" s="419"/>
      <c r="B25" s="26"/>
      <c r="C25" s="33" t="s">
        <v>372</v>
      </c>
      <c r="D25" s="441" t="s">
        <v>663</v>
      </c>
      <c r="E25" s="422"/>
      <c r="F25" s="56">
        <f>VLOOKUP(C25,'.'!$A:$E,5,0)*(1-'Discount Structure'!$H$26)</f>
        <v>69.210350000000005</v>
      </c>
      <c r="I25" s="423" t="s">
        <v>640</v>
      </c>
      <c r="J25" s="424"/>
      <c r="K25" s="424"/>
      <c r="L25" s="425"/>
      <c r="M25" s="26"/>
      <c r="N25" s="22"/>
      <c r="O25" s="419"/>
      <c r="P25" s="26"/>
      <c r="Q25" s="34" t="s">
        <v>614</v>
      </c>
      <c r="R25" s="443" t="s">
        <v>702</v>
      </c>
      <c r="S25" s="485"/>
      <c r="T25" s="57" t="e">
        <f>VLOOKUP(Q25,'.'!$A:$E,5,0)*(1-'Discount Structure'!$H$26)</f>
        <v>#N/A</v>
      </c>
      <c r="U25" s="26"/>
      <c r="V25" s="26"/>
      <c r="W25" s="31"/>
      <c r="X25" s="26"/>
      <c r="Y25" s="26"/>
      <c r="Z25" s="54"/>
      <c r="AA25" s="26"/>
      <c r="AB25" s="22"/>
      <c r="AC25" s="419"/>
      <c r="AD25" s="26"/>
      <c r="AE25" s="252" t="s">
        <v>2191</v>
      </c>
      <c r="AF25" s="441" t="s">
        <v>2247</v>
      </c>
      <c r="AG25" s="422"/>
      <c r="AH25" s="56">
        <f>VLOOKUP(AE25,'.'!$A:$E,5,0)*(1-'Discount Structure'!$H$26)</f>
        <v>72.26285</v>
      </c>
      <c r="AI25" s="26"/>
      <c r="AJ25" s="26"/>
      <c r="AK25" s="31"/>
      <c r="AL25" s="26"/>
      <c r="AM25" s="26"/>
      <c r="AN25" s="54"/>
      <c r="AO25" s="26"/>
      <c r="AP25" s="22"/>
    </row>
    <row r="26" spans="1:42" ht="15" customHeight="1" thickBot="1">
      <c r="A26" s="419"/>
      <c r="B26" s="26"/>
      <c r="C26" s="33" t="s">
        <v>374</v>
      </c>
      <c r="D26" s="441" t="s">
        <v>664</v>
      </c>
      <c r="E26" s="422"/>
      <c r="F26" s="56">
        <f>VLOOKUP(C26,'.'!$A:$E,5,0)*(1-'Discount Structure'!$H$26)</f>
        <v>84.126900000000006</v>
      </c>
      <c r="I26" s="28" t="s">
        <v>412</v>
      </c>
      <c r="J26" s="426" t="s">
        <v>413</v>
      </c>
      <c r="K26" s="427"/>
      <c r="L26" s="55" t="s">
        <v>414</v>
      </c>
      <c r="M26" s="26"/>
      <c r="N26" s="22"/>
      <c r="O26" s="419"/>
      <c r="P26" s="26"/>
      <c r="Q26" s="32"/>
      <c r="R26" s="32"/>
      <c r="S26" s="32"/>
      <c r="T26" s="59"/>
      <c r="U26" s="26"/>
      <c r="V26" s="26"/>
      <c r="W26" s="32"/>
      <c r="X26" s="32"/>
      <c r="Y26" s="32"/>
      <c r="Z26" s="59"/>
      <c r="AA26" s="26"/>
      <c r="AB26" s="22"/>
      <c r="AC26" s="419"/>
      <c r="AD26" s="26"/>
      <c r="AE26" s="252" t="s">
        <v>2192</v>
      </c>
      <c r="AF26" s="441" t="s">
        <v>2248</v>
      </c>
      <c r="AG26" s="422"/>
      <c r="AH26" s="56">
        <f>VLOOKUP(AE26,'.'!$A:$E,5,0)*(1-'Discount Structure'!$H$26)</f>
        <v>72.26285</v>
      </c>
      <c r="AI26" s="26"/>
      <c r="AJ26" s="26"/>
      <c r="AK26" s="32"/>
      <c r="AL26" s="32"/>
      <c r="AM26" s="32"/>
      <c r="AN26" s="59"/>
      <c r="AO26" s="26"/>
      <c r="AP26" s="22"/>
    </row>
    <row r="27" spans="1:42" ht="15" customHeight="1" thickBot="1">
      <c r="A27" s="419"/>
      <c r="B27" s="26"/>
      <c r="C27" s="33" t="s">
        <v>373</v>
      </c>
      <c r="D27" s="441" t="s">
        <v>665</v>
      </c>
      <c r="E27" s="422"/>
      <c r="F27" s="56">
        <f>VLOOKUP(C27,'.'!$A:$E,5,0)*(1-'Discount Structure'!$H$26)</f>
        <v>84.126900000000006</v>
      </c>
      <c r="I27" s="33" t="s">
        <v>174</v>
      </c>
      <c r="J27" s="430" t="s">
        <v>676</v>
      </c>
      <c r="K27" s="490"/>
      <c r="L27" s="56">
        <f>VLOOKUP(I27,'.'!$A:$E,5,0)*(1-'Discount Structure'!$H$26)</f>
        <v>15.231975000000002</v>
      </c>
      <c r="M27" s="26"/>
      <c r="N27" s="22"/>
      <c r="O27" s="419"/>
      <c r="P27" s="26"/>
      <c r="Q27" s="423" t="s">
        <v>647</v>
      </c>
      <c r="R27" s="424"/>
      <c r="S27" s="424"/>
      <c r="T27" s="425"/>
      <c r="U27" s="26"/>
      <c r="V27" s="26"/>
      <c r="W27" s="423" t="s">
        <v>648</v>
      </c>
      <c r="X27" s="424"/>
      <c r="Y27" s="424"/>
      <c r="Z27" s="425"/>
      <c r="AA27" s="26"/>
      <c r="AB27" s="22"/>
      <c r="AC27" s="419"/>
      <c r="AD27" s="26"/>
      <c r="AE27" s="252" t="s">
        <v>2193</v>
      </c>
      <c r="AF27" s="441" t="s">
        <v>2249</v>
      </c>
      <c r="AG27" s="422"/>
      <c r="AH27" s="56">
        <f>VLOOKUP(AE27,'.'!$A:$E,5,0)*(1-'Discount Structure'!$H$26)</f>
        <v>72.26285</v>
      </c>
      <c r="AI27" s="26"/>
      <c r="AJ27" s="26"/>
      <c r="AK27" s="27"/>
      <c r="AL27" s="27"/>
      <c r="AM27" s="27"/>
      <c r="AN27" s="27"/>
      <c r="AO27" s="26"/>
      <c r="AP27" s="22"/>
    </row>
    <row r="28" spans="1:42" ht="15" customHeight="1" thickBot="1">
      <c r="A28" s="419"/>
      <c r="B28" s="26"/>
      <c r="C28" s="33" t="s">
        <v>375</v>
      </c>
      <c r="D28" s="441" t="s">
        <v>666</v>
      </c>
      <c r="E28" s="422"/>
      <c r="F28" s="56">
        <f>VLOOKUP(C28,'.'!$A:$E,5,0)*(1-'Discount Structure'!$H$26)</f>
        <v>93.86437500000001</v>
      </c>
      <c r="I28" s="33" t="s">
        <v>121</v>
      </c>
      <c r="J28" s="441" t="s">
        <v>677</v>
      </c>
      <c r="K28" s="442"/>
      <c r="L28" s="56">
        <f>VLOOKUP(I28,'.'!$A:$E,5,0)*(1-'Discount Structure'!$H$26)</f>
        <v>0.29507499999999998</v>
      </c>
      <c r="M28" s="26"/>
      <c r="N28" s="22"/>
      <c r="O28" s="419"/>
      <c r="P28" s="26"/>
      <c r="Q28" s="28" t="s">
        <v>412</v>
      </c>
      <c r="R28" s="426" t="s">
        <v>413</v>
      </c>
      <c r="S28" s="427"/>
      <c r="T28" s="55" t="s">
        <v>414</v>
      </c>
      <c r="U28" s="26"/>
      <c r="V28" s="26"/>
      <c r="W28" s="28" t="s">
        <v>412</v>
      </c>
      <c r="X28" s="426" t="s">
        <v>413</v>
      </c>
      <c r="Y28" s="427"/>
      <c r="Z28" s="55" t="s">
        <v>414</v>
      </c>
      <c r="AA28" s="26"/>
      <c r="AB28" s="22"/>
      <c r="AC28" s="419"/>
      <c r="AD28" s="26"/>
      <c r="AE28" s="254" t="s">
        <v>2194</v>
      </c>
      <c r="AF28" s="443" t="s">
        <v>2250</v>
      </c>
      <c r="AG28" s="485"/>
      <c r="AH28" s="57">
        <f>VLOOKUP(AE28,'.'!$A:$E,5,0)*(1-'Discount Structure'!$H$26)</f>
        <v>72.26285</v>
      </c>
      <c r="AI28" s="26"/>
      <c r="AJ28" s="26"/>
      <c r="AK28" s="27"/>
      <c r="AL28" s="27"/>
      <c r="AM28" s="27"/>
      <c r="AN28" s="61"/>
      <c r="AO28" s="26"/>
      <c r="AP28" s="22"/>
    </row>
    <row r="29" spans="1:42" ht="15" customHeight="1" thickBot="1">
      <c r="A29" s="419"/>
      <c r="B29" s="26"/>
      <c r="C29" s="33" t="s">
        <v>377</v>
      </c>
      <c r="D29" s="441" t="s">
        <v>667</v>
      </c>
      <c r="E29" s="422"/>
      <c r="F29" s="56">
        <f>VLOOKUP(C29,'.'!$A:$E,5,0)*(1-'Discount Structure'!$H$26)</f>
        <v>90.811875000000001</v>
      </c>
      <c r="I29" s="34" t="s">
        <v>364</v>
      </c>
      <c r="J29" s="443" t="s">
        <v>329</v>
      </c>
      <c r="K29" s="485"/>
      <c r="L29" s="57">
        <f>VLOOKUP(I29,'.'!$A:$E,5,0)*(1-'Discount Structure'!$H$26)</f>
        <v>10.958475</v>
      </c>
      <c r="M29" s="26"/>
      <c r="N29" s="22"/>
      <c r="O29" s="419"/>
      <c r="P29" s="26"/>
      <c r="Q29" s="29" t="s">
        <v>269</v>
      </c>
      <c r="R29" s="430" t="s">
        <v>10</v>
      </c>
      <c r="S29" s="490"/>
      <c r="T29" s="56">
        <f>VLOOKUP(Q29,'.'!$A:$E,5,0)*(1-'Discount Structure'!$H$26)</f>
        <v>14.590950000000001</v>
      </c>
      <c r="U29" s="31"/>
      <c r="V29" s="31"/>
      <c r="W29" s="33" t="s">
        <v>617</v>
      </c>
      <c r="X29" s="430" t="s">
        <v>708</v>
      </c>
      <c r="Y29" s="490"/>
      <c r="Z29" s="56">
        <f>VLOOKUP(W29,'.'!$A:$E,5,0)*(1-'Discount Structure'!$H$26)</f>
        <v>109.03530000000001</v>
      </c>
      <c r="AA29" s="26"/>
      <c r="AB29" s="22"/>
      <c r="AC29" s="419"/>
      <c r="AD29" s="26"/>
      <c r="AE29" s="26"/>
      <c r="AF29" s="31"/>
      <c r="AG29" s="31"/>
      <c r="AH29" s="54"/>
      <c r="AI29" s="31"/>
      <c r="AJ29" s="31"/>
      <c r="AK29" s="31"/>
      <c r="AL29" s="31"/>
      <c r="AM29" s="31"/>
      <c r="AN29" s="54"/>
      <c r="AO29" s="26"/>
      <c r="AP29" s="22"/>
    </row>
    <row r="30" spans="1:42" ht="15" customHeight="1" thickBot="1">
      <c r="A30" s="419"/>
      <c r="B30" s="26"/>
      <c r="C30" s="33" t="s">
        <v>376</v>
      </c>
      <c r="D30" s="441" t="s">
        <v>668</v>
      </c>
      <c r="E30" s="422"/>
      <c r="F30" s="56">
        <f>VLOOKUP(C30,'.'!$A:$E,5,0)*(1-'Discount Structure'!$H$26)</f>
        <v>90.822050000000019</v>
      </c>
      <c r="M30" s="26"/>
      <c r="N30" s="22"/>
      <c r="O30" s="419"/>
      <c r="P30" s="26"/>
      <c r="Q30" s="33" t="s">
        <v>270</v>
      </c>
      <c r="R30" s="441" t="s">
        <v>6</v>
      </c>
      <c r="S30" s="422"/>
      <c r="T30" s="56">
        <f>VLOOKUP(Q30,'.'!$A:$E,5,0)*(1-'Discount Structure'!$H$26)</f>
        <v>15.984925000000002</v>
      </c>
      <c r="U30" s="31"/>
      <c r="V30" s="31"/>
      <c r="W30" s="33" t="s">
        <v>618</v>
      </c>
      <c r="X30" s="441" t="s">
        <v>709</v>
      </c>
      <c r="Y30" s="422"/>
      <c r="Z30" s="56">
        <f>VLOOKUP(W30,'.'!$A:$E,5,0)*(1-'Discount Structure'!$H$26)</f>
        <v>109.03530000000001</v>
      </c>
      <c r="AA30" s="26"/>
      <c r="AB30" s="22"/>
      <c r="AC30" s="419"/>
      <c r="AD30" s="26"/>
      <c r="AE30" s="31"/>
      <c r="AF30" s="31"/>
      <c r="AG30" s="31"/>
      <c r="AH30" s="54"/>
      <c r="AI30" s="31"/>
      <c r="AJ30" s="31"/>
      <c r="AK30" s="31"/>
      <c r="AL30" s="31"/>
      <c r="AM30" s="31"/>
      <c r="AN30" s="54"/>
      <c r="AO30" s="26"/>
      <c r="AP30" s="22"/>
    </row>
    <row r="31" spans="1:42" ht="15" customHeight="1" thickBot="1">
      <c r="A31" s="419"/>
      <c r="B31" s="26"/>
      <c r="C31" s="33" t="s">
        <v>622</v>
      </c>
      <c r="D31" s="441" t="s">
        <v>669</v>
      </c>
      <c r="E31" s="422"/>
      <c r="F31" s="56">
        <f>VLOOKUP(C31,'.'!$A:$E,5,0)*(1-'Discount Structure'!$H$26)</f>
        <v>106.56277500000002</v>
      </c>
      <c r="I31" s="423" t="s">
        <v>642</v>
      </c>
      <c r="J31" s="424"/>
      <c r="K31" s="424"/>
      <c r="L31" s="425"/>
      <c r="M31" s="26"/>
      <c r="N31" s="22"/>
      <c r="O31" s="419"/>
      <c r="P31" s="26"/>
      <c r="Q31" s="29" t="s">
        <v>271</v>
      </c>
      <c r="R31" s="441" t="s">
        <v>8</v>
      </c>
      <c r="S31" s="422"/>
      <c r="T31" s="56">
        <f>VLOOKUP(Q31,'.'!$A:$E,5,0)*(1-'Discount Structure'!$H$26)</f>
        <v>16.880325000000003</v>
      </c>
      <c r="U31" s="31"/>
      <c r="V31" s="31"/>
      <c r="W31" s="34" t="s">
        <v>619</v>
      </c>
      <c r="X31" s="443" t="s">
        <v>710</v>
      </c>
      <c r="Y31" s="485"/>
      <c r="Z31" s="57">
        <f>VLOOKUP(W31,'.'!$A:$E,5,0)*(1-'Discount Structure'!$H$26)</f>
        <v>145.817925</v>
      </c>
      <c r="AA31" s="26"/>
      <c r="AB31" s="22"/>
      <c r="AC31" s="419"/>
      <c r="AD31" s="26"/>
      <c r="AE31" s="26"/>
      <c r="AF31" s="31"/>
      <c r="AG31" s="31"/>
      <c r="AH31" s="54"/>
      <c r="AI31" s="31"/>
      <c r="AJ31" s="31"/>
      <c r="AK31" s="31"/>
      <c r="AL31" s="31"/>
      <c r="AM31" s="31"/>
      <c r="AN31" s="54"/>
      <c r="AO31" s="26"/>
      <c r="AP31" s="22"/>
    </row>
    <row r="32" spans="1:42" ht="15" customHeight="1" thickBot="1">
      <c r="A32" s="419"/>
      <c r="B32" s="26"/>
      <c r="C32" s="33" t="s">
        <v>623</v>
      </c>
      <c r="D32" s="441" t="s">
        <v>671</v>
      </c>
      <c r="E32" s="422"/>
      <c r="F32" s="56">
        <f>VLOOKUP(C32,'.'!$A:$E,5,0)*(1-'Discount Structure'!$H$26)</f>
        <v>101.72965000000001</v>
      </c>
      <c r="I32" s="28" t="s">
        <v>412</v>
      </c>
      <c r="J32" s="426" t="s">
        <v>413</v>
      </c>
      <c r="K32" s="427"/>
      <c r="L32" s="55" t="s">
        <v>414</v>
      </c>
      <c r="M32" s="26"/>
      <c r="N32" s="22"/>
      <c r="O32" s="419"/>
      <c r="P32" s="26"/>
      <c r="Q32" s="33" t="s">
        <v>272</v>
      </c>
      <c r="R32" s="441" t="s">
        <v>13</v>
      </c>
      <c r="S32" s="422"/>
      <c r="T32" s="56">
        <f>VLOOKUP(Q32,'.'!$A:$E,5,0)*(1-'Discount Structure'!$H$26)</f>
        <v>20.044750000000001</v>
      </c>
      <c r="U32" s="31"/>
      <c r="V32" s="31"/>
      <c r="W32" s="31"/>
      <c r="X32" s="31"/>
      <c r="Y32" s="31"/>
      <c r="Z32" s="63"/>
      <c r="AA32" s="26"/>
      <c r="AB32" s="22"/>
      <c r="AC32" s="419"/>
      <c r="AD32" s="26"/>
      <c r="AE32" s="31"/>
      <c r="AF32" s="31"/>
      <c r="AG32" s="31"/>
      <c r="AH32" s="54"/>
      <c r="AI32" s="31"/>
      <c r="AJ32" s="31"/>
      <c r="AK32" s="31"/>
      <c r="AL32" s="31"/>
      <c r="AM32" s="31"/>
      <c r="AN32" s="63"/>
      <c r="AO32" s="26"/>
      <c r="AP32" s="22"/>
    </row>
    <row r="33" spans="1:42" ht="15" customHeight="1" thickBot="1">
      <c r="A33" s="419"/>
      <c r="B33" s="26"/>
      <c r="C33" s="33" t="s">
        <v>624</v>
      </c>
      <c r="D33" s="441" t="s">
        <v>670</v>
      </c>
      <c r="E33" s="422"/>
      <c r="F33" s="56">
        <f>VLOOKUP(C33,'.'!$A:$E,5,0)*(1-'Discount Structure'!$H$26)</f>
        <v>99.664125000000013</v>
      </c>
      <c r="I33" s="155" t="s">
        <v>1427</v>
      </c>
      <c r="J33" s="493" t="s">
        <v>1431</v>
      </c>
      <c r="K33" s="494"/>
      <c r="L33" s="116">
        <f>VLOOKUP(I33,'.'!$A:$E,5,0)*(1-'Discount Structure'!$H$26)</f>
        <v>218.54882499999999</v>
      </c>
      <c r="M33" s="26"/>
      <c r="N33" s="22"/>
      <c r="O33" s="419"/>
      <c r="P33" s="26"/>
      <c r="Q33" s="29" t="s">
        <v>273</v>
      </c>
      <c r="R33" s="441" t="s">
        <v>274</v>
      </c>
      <c r="S33" s="422"/>
      <c r="T33" s="56">
        <f>VLOOKUP(Q33,'.'!$A:$E,5,0)*(1-'Discount Structure'!$H$26)</f>
        <v>21.041900000000002</v>
      </c>
      <c r="U33" s="31"/>
      <c r="V33" s="31"/>
      <c r="W33" s="423" t="s">
        <v>649</v>
      </c>
      <c r="X33" s="424"/>
      <c r="Y33" s="424"/>
      <c r="Z33" s="425"/>
      <c r="AA33" s="26"/>
      <c r="AB33" s="22"/>
      <c r="AC33" s="419"/>
      <c r="AD33" s="26"/>
      <c r="AE33" s="26"/>
      <c r="AF33" s="31"/>
      <c r="AG33" s="31"/>
      <c r="AH33" s="54"/>
      <c r="AI33" s="31"/>
      <c r="AJ33" s="31"/>
      <c r="AK33" s="27"/>
      <c r="AL33" s="27"/>
      <c r="AM33" s="27"/>
      <c r="AN33" s="27"/>
      <c r="AO33" s="26"/>
      <c r="AP33" s="22"/>
    </row>
    <row r="34" spans="1:42" ht="15" customHeight="1" thickBot="1">
      <c r="A34" s="419"/>
      <c r="B34" s="26"/>
      <c r="C34" s="34" t="s">
        <v>625</v>
      </c>
      <c r="D34" s="443" t="s">
        <v>672</v>
      </c>
      <c r="E34" s="485"/>
      <c r="F34" s="57">
        <f>VLOOKUP(C34,'.'!$A:$E,5,0)*(1-'Discount Structure'!$H$26)</f>
        <v>122.32385000000001</v>
      </c>
      <c r="G34" s="31"/>
      <c r="H34" s="31"/>
      <c r="I34" s="152" t="s">
        <v>1428</v>
      </c>
      <c r="J34" s="486" t="s">
        <v>1432</v>
      </c>
      <c r="K34" s="487"/>
      <c r="L34" s="64">
        <f>VLOOKUP(I34,'.'!$A:$E,5,0)*(1-'Discount Structure'!$H$26)</f>
        <v>218.54882499999999</v>
      </c>
      <c r="M34" s="26"/>
      <c r="N34" s="22"/>
      <c r="O34" s="419"/>
      <c r="P34" s="26"/>
      <c r="Q34" s="33" t="s">
        <v>275</v>
      </c>
      <c r="R34" s="441" t="s">
        <v>276</v>
      </c>
      <c r="S34" s="422"/>
      <c r="T34" s="56">
        <f>VLOOKUP(Q34,'.'!$A:$E,5,0)*(1-'Discount Structure'!$H$26)</f>
        <v>23.076900000000002</v>
      </c>
      <c r="U34" s="31"/>
      <c r="V34" s="31"/>
      <c r="W34" s="28" t="s">
        <v>412</v>
      </c>
      <c r="X34" s="426" t="s">
        <v>413</v>
      </c>
      <c r="Y34" s="427"/>
      <c r="Z34" s="55" t="s">
        <v>414</v>
      </c>
      <c r="AA34" s="26"/>
      <c r="AB34" s="22"/>
      <c r="AC34" s="419"/>
      <c r="AD34" s="26"/>
      <c r="AE34" s="31"/>
      <c r="AF34" s="31"/>
      <c r="AG34" s="31"/>
      <c r="AH34" s="54"/>
      <c r="AI34" s="31"/>
      <c r="AJ34" s="31"/>
      <c r="AK34" s="27"/>
      <c r="AL34" s="27"/>
      <c r="AM34" s="27"/>
      <c r="AN34" s="61"/>
      <c r="AO34" s="26"/>
      <c r="AP34" s="22"/>
    </row>
    <row r="35" spans="1:42" ht="15" customHeight="1" thickBot="1">
      <c r="A35" s="419"/>
      <c r="B35" s="26"/>
      <c r="I35" s="152" t="s">
        <v>1429</v>
      </c>
      <c r="J35" s="486" t="s">
        <v>1433</v>
      </c>
      <c r="K35" s="487"/>
      <c r="L35" s="64">
        <f>VLOOKUP(I35,'.'!$A:$E,5,0)*(1-'Discount Structure'!$H$26)</f>
        <v>218.54882499999999</v>
      </c>
      <c r="M35" s="26"/>
      <c r="N35" s="22"/>
      <c r="O35" s="419"/>
      <c r="P35" s="26"/>
      <c r="Q35" s="29" t="s">
        <v>277</v>
      </c>
      <c r="R35" s="441" t="s">
        <v>278</v>
      </c>
      <c r="S35" s="422"/>
      <c r="T35" s="56">
        <f>VLOOKUP(Q35,'.'!$A:$E,5,0)*(1-'Discount Structure'!$H$26)</f>
        <v>24.23685</v>
      </c>
      <c r="U35" s="31"/>
      <c r="V35" s="31"/>
      <c r="W35" s="33" t="s">
        <v>626</v>
      </c>
      <c r="X35" s="430" t="s">
        <v>711</v>
      </c>
      <c r="Y35" s="490"/>
      <c r="Z35" s="56">
        <f>VLOOKUP(W35,'.'!$A:$E,5,0)*(1-'Discount Structure'!$H$26)</f>
        <v>167.35839999999999</v>
      </c>
      <c r="AA35" s="26"/>
      <c r="AB35" s="22"/>
      <c r="AC35" s="419"/>
      <c r="AD35" s="26"/>
      <c r="AE35" s="26"/>
      <c r="AF35" s="31"/>
      <c r="AG35" s="31"/>
      <c r="AH35" s="54"/>
      <c r="AI35" s="31"/>
      <c r="AJ35" s="31"/>
      <c r="AK35" s="31"/>
      <c r="AL35" s="31"/>
      <c r="AM35" s="31"/>
      <c r="AN35" s="54"/>
      <c r="AO35" s="26"/>
      <c r="AP35" s="22"/>
    </row>
    <row r="36" spans="1:42" ht="15" customHeight="1" thickBot="1">
      <c r="A36" s="419"/>
      <c r="B36" s="26"/>
      <c r="C36" s="423" t="s">
        <v>641</v>
      </c>
      <c r="D36" s="424"/>
      <c r="E36" s="424"/>
      <c r="F36" s="425"/>
      <c r="I36" s="153" t="s">
        <v>1430</v>
      </c>
      <c r="J36" s="488" t="s">
        <v>1434</v>
      </c>
      <c r="K36" s="489"/>
      <c r="L36" s="65">
        <f>VLOOKUP(I36,'.'!$A:$E,5,0)*(1-'Discount Structure'!$H$26)</f>
        <v>218.54882499999999</v>
      </c>
      <c r="M36" s="26"/>
      <c r="N36" s="22"/>
      <c r="O36" s="419"/>
      <c r="P36" s="26"/>
      <c r="Q36" s="33" t="s">
        <v>279</v>
      </c>
      <c r="R36" s="441" t="s">
        <v>280</v>
      </c>
      <c r="S36" s="422"/>
      <c r="T36" s="56">
        <f>VLOOKUP(Q36,'.'!$A:$E,5,0)*(1-'Discount Structure'!$H$26)</f>
        <v>31.054100000000002</v>
      </c>
      <c r="U36" s="31"/>
      <c r="V36" s="31"/>
      <c r="W36" s="33" t="s">
        <v>627</v>
      </c>
      <c r="X36" s="441" t="s">
        <v>712</v>
      </c>
      <c r="Y36" s="422"/>
      <c r="Z36" s="56">
        <f>VLOOKUP(W36,'.'!$A:$E,5,0)*(1-'Discount Structure'!$H$26)</f>
        <v>193.38605000000001</v>
      </c>
      <c r="AA36" s="26"/>
      <c r="AB36" s="22"/>
      <c r="AC36" s="419"/>
      <c r="AD36" s="26"/>
      <c r="AE36" s="31"/>
      <c r="AF36" s="31"/>
      <c r="AG36" s="31"/>
      <c r="AH36" s="54"/>
      <c r="AI36" s="31"/>
      <c r="AJ36" s="31"/>
      <c r="AK36" s="31"/>
      <c r="AL36" s="31"/>
      <c r="AM36" s="31"/>
      <c r="AN36" s="54"/>
      <c r="AO36" s="26"/>
      <c r="AP36" s="22"/>
    </row>
    <row r="37" spans="1:42" ht="15" customHeight="1" thickBot="1">
      <c r="A37" s="419"/>
      <c r="B37" s="26"/>
      <c r="C37" s="28" t="s">
        <v>412</v>
      </c>
      <c r="D37" s="426" t="s">
        <v>413</v>
      </c>
      <c r="E37" s="427"/>
      <c r="F37" s="55" t="s">
        <v>414</v>
      </c>
      <c r="I37" s="27"/>
      <c r="J37" s="432"/>
      <c r="K37" s="432"/>
      <c r="L37" s="61"/>
      <c r="M37" s="26"/>
      <c r="N37" s="22"/>
      <c r="O37" s="419"/>
      <c r="P37" s="26"/>
      <c r="Q37" s="30" t="s">
        <v>281</v>
      </c>
      <c r="R37" s="443" t="s">
        <v>282</v>
      </c>
      <c r="S37" s="485"/>
      <c r="T37" s="57">
        <f>VLOOKUP(Q37,'.'!$A:$E,5,0)*(1-'Discount Structure'!$H$26)</f>
        <v>32.722799999999999</v>
      </c>
      <c r="U37" s="31"/>
      <c r="V37" s="31"/>
      <c r="W37" s="34" t="s">
        <v>628</v>
      </c>
      <c r="X37" s="443" t="s">
        <v>713</v>
      </c>
      <c r="Y37" s="485"/>
      <c r="Z37" s="57">
        <f>VLOOKUP(W37,'.'!$A:$E,5,0)*(1-'Discount Structure'!$H$26)</f>
        <v>211.71122500000001</v>
      </c>
      <c r="AA37" s="26"/>
      <c r="AB37" s="22"/>
      <c r="AC37" s="419"/>
      <c r="AD37" s="26"/>
      <c r="AE37" s="26"/>
      <c r="AF37" s="31"/>
      <c r="AG37" s="31"/>
      <c r="AH37" s="54"/>
      <c r="AI37" s="31"/>
      <c r="AJ37" s="31"/>
      <c r="AK37" s="31"/>
      <c r="AL37" s="31"/>
      <c r="AM37" s="31"/>
      <c r="AN37" s="54"/>
      <c r="AO37" s="26"/>
      <c r="AP37" s="22"/>
    </row>
    <row r="38" spans="1:42" ht="15" customHeight="1">
      <c r="A38" s="419"/>
      <c r="B38" s="26"/>
      <c r="C38" s="33" t="s">
        <v>629</v>
      </c>
      <c r="D38" s="430" t="s">
        <v>679</v>
      </c>
      <c r="E38" s="490"/>
      <c r="F38" s="56" t="e">
        <f>VLOOKUP(C38,'.'!$A:$E,5,0)*(1-'Discount Structure'!$H$26)</f>
        <v>#N/A</v>
      </c>
      <c r="I38" s="180"/>
      <c r="J38" s="492"/>
      <c r="K38" s="492"/>
      <c r="L38" s="54"/>
      <c r="M38" s="26"/>
      <c r="N38" s="22"/>
      <c r="O38" s="419"/>
      <c r="P38" s="26"/>
      <c r="Q38" s="31"/>
      <c r="R38" s="31"/>
      <c r="S38" s="31"/>
      <c r="T38" s="63"/>
      <c r="U38" s="31"/>
      <c r="V38" s="31"/>
      <c r="W38" s="31"/>
      <c r="X38" s="31"/>
      <c r="Y38" s="31"/>
      <c r="Z38" s="63"/>
      <c r="AA38" s="26"/>
      <c r="AB38" s="22"/>
      <c r="AC38" s="419"/>
      <c r="AD38" s="26"/>
      <c r="AE38" s="31"/>
      <c r="AF38" s="31"/>
      <c r="AG38" s="31"/>
      <c r="AH38" s="63"/>
      <c r="AI38" s="31"/>
      <c r="AJ38" s="31"/>
      <c r="AK38" s="31"/>
      <c r="AL38" s="31"/>
      <c r="AM38" s="31"/>
      <c r="AN38" s="63"/>
      <c r="AO38" s="26"/>
      <c r="AP38" s="22"/>
    </row>
    <row r="39" spans="1:42" ht="15" customHeight="1">
      <c r="A39" s="419"/>
      <c r="B39" s="26"/>
      <c r="C39" s="33" t="s">
        <v>245</v>
      </c>
      <c r="D39" s="441" t="s">
        <v>680</v>
      </c>
      <c r="E39" s="422"/>
      <c r="F39" s="56">
        <f>VLOOKUP(C39,'.'!$A:$E,5,0)*(1-'Discount Structure'!$H$26)</f>
        <v>170.68562500000002</v>
      </c>
      <c r="I39" s="180"/>
      <c r="J39" s="492"/>
      <c r="K39" s="492"/>
      <c r="L39" s="54"/>
      <c r="M39" s="26"/>
      <c r="N39" s="22"/>
      <c r="O39" s="419"/>
      <c r="P39" s="26"/>
      <c r="Q39" s="27"/>
      <c r="R39" s="27"/>
      <c r="S39" s="27"/>
      <c r="T39" s="27"/>
      <c r="U39" s="31"/>
      <c r="V39" s="31"/>
      <c r="W39" s="31"/>
      <c r="X39" s="31"/>
      <c r="Y39" s="31"/>
      <c r="Z39" s="63"/>
      <c r="AA39" s="26"/>
      <c r="AB39" s="22"/>
      <c r="AC39" s="419"/>
      <c r="AD39" s="26"/>
      <c r="AE39" s="27"/>
      <c r="AF39" s="27"/>
      <c r="AG39" s="27"/>
      <c r="AH39" s="27"/>
      <c r="AI39" s="31"/>
      <c r="AJ39" s="31"/>
      <c r="AK39" s="31"/>
      <c r="AL39" s="31"/>
      <c r="AM39" s="31"/>
      <c r="AN39" s="63"/>
      <c r="AO39" s="26"/>
      <c r="AP39" s="22"/>
    </row>
    <row r="40" spans="1:42" ht="15" customHeight="1">
      <c r="A40" s="419"/>
      <c r="B40" s="26"/>
      <c r="C40" s="33" t="s">
        <v>630</v>
      </c>
      <c r="D40" s="441" t="s">
        <v>678</v>
      </c>
      <c r="E40" s="422"/>
      <c r="F40" s="56">
        <f>VLOOKUP(C40,'.'!$A:$E,5,0)*(1-'Discount Structure'!$H$26)</f>
        <v>281.49137500000001</v>
      </c>
      <c r="I40" s="180"/>
      <c r="J40" s="492"/>
      <c r="K40" s="492"/>
      <c r="L40" s="54"/>
      <c r="M40" s="26"/>
      <c r="N40" s="22"/>
      <c r="O40" s="419"/>
      <c r="P40" s="26"/>
      <c r="Q40" s="27"/>
      <c r="R40" s="27"/>
      <c r="S40" s="27"/>
      <c r="T40" s="61"/>
      <c r="U40" s="31"/>
      <c r="V40" s="31"/>
      <c r="W40" s="31"/>
      <c r="X40" s="31"/>
      <c r="Y40" s="31"/>
      <c r="Z40" s="63"/>
      <c r="AA40" s="26"/>
      <c r="AB40" s="22"/>
      <c r="AC40" s="419"/>
      <c r="AD40" s="26"/>
      <c r="AE40" s="27"/>
      <c r="AF40" s="27"/>
      <c r="AG40" s="27"/>
      <c r="AH40" s="61"/>
      <c r="AI40" s="31"/>
      <c r="AJ40" s="31"/>
      <c r="AK40" s="31"/>
      <c r="AL40" s="31"/>
      <c r="AM40" s="31"/>
      <c r="AN40" s="63"/>
      <c r="AO40" s="26"/>
      <c r="AP40" s="22"/>
    </row>
    <row r="41" spans="1:42" ht="15" customHeight="1">
      <c r="A41" s="419"/>
      <c r="B41" s="26"/>
      <c r="C41" s="33" t="s">
        <v>246</v>
      </c>
      <c r="D41" s="441" t="s">
        <v>681</v>
      </c>
      <c r="E41" s="422"/>
      <c r="F41" s="56">
        <f>VLOOKUP(C41,'.'!$A:$E,5,0)*(1-'Discount Structure'!$H$26)</f>
        <v>329.75139999999999</v>
      </c>
      <c r="G41" s="31"/>
      <c r="H41" s="31"/>
      <c r="I41" s="180"/>
      <c r="J41" s="492"/>
      <c r="K41" s="492"/>
      <c r="L41" s="54"/>
      <c r="M41" s="26"/>
      <c r="N41" s="22"/>
      <c r="O41" s="419"/>
      <c r="P41" s="26"/>
      <c r="Q41" s="119"/>
      <c r="R41" s="31"/>
      <c r="S41" s="31"/>
      <c r="T41" s="54"/>
      <c r="U41" s="31"/>
      <c r="V41" s="31"/>
      <c r="W41" s="31"/>
      <c r="X41" s="31"/>
      <c r="Y41" s="31"/>
      <c r="Z41" s="63"/>
      <c r="AA41" s="26"/>
      <c r="AB41" s="22"/>
      <c r="AC41" s="419"/>
      <c r="AD41" s="26"/>
      <c r="AE41" s="119"/>
      <c r="AF41" s="31"/>
      <c r="AG41" s="31"/>
      <c r="AH41" s="54"/>
      <c r="AI41" s="31"/>
      <c r="AJ41" s="31"/>
      <c r="AK41" s="31"/>
      <c r="AL41" s="31"/>
      <c r="AM41" s="31"/>
      <c r="AN41" s="63"/>
      <c r="AO41" s="26"/>
      <c r="AP41" s="22"/>
    </row>
    <row r="42" spans="1:42" ht="15" customHeight="1">
      <c r="A42" s="419"/>
      <c r="B42" s="26"/>
      <c r="C42" s="29" t="s">
        <v>247</v>
      </c>
      <c r="D42" s="441" t="s">
        <v>682</v>
      </c>
      <c r="E42" s="422"/>
      <c r="F42" s="56">
        <f>VLOOKUP(C42,'.'!$A:$E,5,0)*(1-'Discount Structure'!$H$26)</f>
        <v>240.08930000000004</v>
      </c>
      <c r="G42" s="26"/>
      <c r="H42" s="26"/>
      <c r="I42" s="171"/>
      <c r="J42" s="171"/>
      <c r="K42" s="171"/>
      <c r="L42" s="171"/>
      <c r="M42" s="26"/>
      <c r="N42" s="22"/>
      <c r="O42" s="419"/>
      <c r="P42" s="26"/>
      <c r="Q42" s="26"/>
      <c r="R42" s="422"/>
      <c r="S42" s="422"/>
      <c r="T42" s="54"/>
      <c r="U42" s="26"/>
      <c r="V42" s="26"/>
      <c r="W42" s="26"/>
      <c r="X42" s="26"/>
      <c r="Y42" s="26"/>
      <c r="Z42" s="54"/>
      <c r="AA42" s="26"/>
      <c r="AB42" s="22"/>
      <c r="AC42" s="419"/>
      <c r="AD42" s="26"/>
      <c r="AE42" s="26"/>
      <c r="AF42" s="31"/>
      <c r="AG42" s="31"/>
      <c r="AH42" s="54"/>
      <c r="AI42" s="26"/>
      <c r="AJ42" s="26"/>
      <c r="AK42" s="26"/>
      <c r="AL42" s="26"/>
      <c r="AM42" s="26"/>
      <c r="AN42" s="54"/>
      <c r="AO42" s="26"/>
      <c r="AP42" s="22"/>
    </row>
    <row r="43" spans="1:42" ht="15" customHeight="1">
      <c r="A43" s="419"/>
      <c r="B43" s="26"/>
      <c r="C43" s="33" t="s">
        <v>631</v>
      </c>
      <c r="D43" s="441" t="s">
        <v>683</v>
      </c>
      <c r="E43" s="422"/>
      <c r="F43" s="56" t="e">
        <f>VLOOKUP(C43,'.'!$A:$E,5,0)*(1-'Discount Structure'!$H$26)</f>
        <v>#N/A</v>
      </c>
      <c r="G43" s="26"/>
      <c r="H43" s="26"/>
      <c r="I43" s="171"/>
      <c r="J43" s="171"/>
      <c r="K43" s="171"/>
      <c r="L43" s="171"/>
      <c r="N43" s="22"/>
      <c r="O43" s="419"/>
      <c r="P43" s="26"/>
      <c r="Q43" s="31"/>
      <c r="R43" s="31"/>
      <c r="S43" s="31"/>
      <c r="T43" s="63"/>
      <c r="U43" s="26"/>
      <c r="V43" s="26"/>
      <c r="W43" s="31"/>
      <c r="X43" s="31"/>
      <c r="Y43" s="31"/>
      <c r="Z43" s="63"/>
      <c r="AA43" s="26"/>
      <c r="AB43" s="22"/>
      <c r="AC43" s="419"/>
      <c r="AD43" s="26"/>
      <c r="AE43" s="31"/>
      <c r="AF43" s="31"/>
      <c r="AG43" s="31"/>
      <c r="AH43" s="63"/>
      <c r="AI43" s="26"/>
      <c r="AJ43" s="26"/>
      <c r="AK43" s="31"/>
      <c r="AL43" s="31"/>
      <c r="AM43" s="31"/>
      <c r="AN43" s="63"/>
      <c r="AO43" s="26"/>
      <c r="AP43" s="22"/>
    </row>
    <row r="44" spans="1:42" ht="15" customHeight="1">
      <c r="A44" s="419"/>
      <c r="B44" s="25"/>
      <c r="C44" s="33" t="s">
        <v>248</v>
      </c>
      <c r="D44" s="441" t="s">
        <v>684</v>
      </c>
      <c r="E44" s="422"/>
      <c r="F44" s="56">
        <f>VLOOKUP(C44,'.'!$A:$E,5,0)*(1-'Discount Structure'!$H$26)</f>
        <v>372.44570000000004</v>
      </c>
      <c r="G44" s="26"/>
      <c r="H44" s="26"/>
      <c r="I44" s="171"/>
      <c r="J44" s="171"/>
      <c r="K44" s="171"/>
      <c r="L44" s="171"/>
      <c r="N44" s="22"/>
      <c r="O44" s="419"/>
      <c r="P44" s="25"/>
      <c r="Q44" s="31"/>
      <c r="R44" s="31"/>
      <c r="S44" s="31"/>
      <c r="T44" s="63"/>
      <c r="U44" s="26"/>
      <c r="V44" s="26"/>
      <c r="W44" s="31"/>
      <c r="X44" s="31"/>
      <c r="Y44" s="31"/>
      <c r="Z44" s="63"/>
      <c r="AA44" s="25"/>
      <c r="AB44" s="22"/>
      <c r="AC44" s="419"/>
      <c r="AD44" s="25"/>
      <c r="AE44" s="31"/>
      <c r="AF44" s="31"/>
      <c r="AG44" s="31"/>
      <c r="AH44" s="63"/>
      <c r="AI44" s="26"/>
      <c r="AJ44" s="26"/>
      <c r="AK44" s="31"/>
      <c r="AL44" s="31"/>
      <c r="AM44" s="31"/>
      <c r="AN44" s="63"/>
      <c r="AO44" s="25"/>
      <c r="AP44" s="22"/>
    </row>
    <row r="45" spans="1:42" ht="15" customHeight="1">
      <c r="A45" s="419"/>
      <c r="B45" s="25"/>
      <c r="C45" s="33" t="s">
        <v>258</v>
      </c>
      <c r="D45" s="441" t="s">
        <v>685</v>
      </c>
      <c r="E45" s="422"/>
      <c r="F45" s="56" t="e">
        <f>VLOOKUP(C45,'.'!$A:$E,5,0)*(1-'Discount Structure'!$H$26)</f>
        <v>#N/A</v>
      </c>
      <c r="G45" s="25"/>
      <c r="H45" s="25"/>
      <c r="I45" s="171"/>
      <c r="J45" s="171"/>
      <c r="K45" s="171"/>
      <c r="L45" s="171"/>
      <c r="N45" s="22"/>
      <c r="O45" s="419"/>
      <c r="P45" s="25"/>
      <c r="Q45" s="31"/>
      <c r="R45" s="31"/>
      <c r="S45" s="31"/>
      <c r="T45" s="63"/>
      <c r="U45" s="25"/>
      <c r="V45" s="25"/>
      <c r="W45" s="31"/>
      <c r="X45" s="31"/>
      <c r="Y45" s="31"/>
      <c r="Z45" s="63"/>
      <c r="AA45" s="25"/>
      <c r="AB45" s="22"/>
      <c r="AC45" s="419"/>
      <c r="AD45" s="25"/>
      <c r="AE45" s="31"/>
      <c r="AF45" s="31"/>
      <c r="AG45" s="31"/>
      <c r="AH45" s="63"/>
      <c r="AI45" s="25"/>
      <c r="AJ45" s="25"/>
      <c r="AK45" s="31"/>
      <c r="AL45" s="31"/>
      <c r="AM45" s="31"/>
      <c r="AN45" s="63"/>
      <c r="AO45" s="25"/>
      <c r="AP45" s="22"/>
    </row>
    <row r="46" spans="1:42" ht="15" customHeight="1">
      <c r="A46" s="419"/>
      <c r="B46" s="25"/>
      <c r="C46" s="33" t="s">
        <v>632</v>
      </c>
      <c r="D46" s="441" t="s">
        <v>686</v>
      </c>
      <c r="E46" s="422"/>
      <c r="F46" s="56" t="e">
        <f>VLOOKUP(C46,'.'!$A:$E,5,0)*(1-'Discount Structure'!$H$26)</f>
        <v>#N/A</v>
      </c>
      <c r="G46" s="25"/>
      <c r="H46" s="25"/>
      <c r="I46" s="491" t="s">
        <v>633</v>
      </c>
      <c r="J46" s="491"/>
      <c r="K46" s="491"/>
      <c r="L46" s="491"/>
      <c r="M46" s="171"/>
      <c r="N46" s="22"/>
      <c r="O46" s="419"/>
      <c r="P46" s="25"/>
      <c r="Q46" s="31"/>
      <c r="R46" s="31"/>
      <c r="S46" s="31"/>
      <c r="T46" s="63"/>
      <c r="U46" s="25"/>
      <c r="V46" s="25"/>
      <c r="W46" s="31"/>
      <c r="X46" s="31"/>
      <c r="Y46" s="31"/>
      <c r="Z46" s="63"/>
      <c r="AA46" s="25"/>
      <c r="AB46" s="22"/>
      <c r="AC46" s="419"/>
      <c r="AD46" s="25"/>
      <c r="AE46" s="31"/>
      <c r="AF46" s="31"/>
      <c r="AG46" s="31"/>
      <c r="AH46" s="63"/>
      <c r="AI46" s="25"/>
      <c r="AJ46" s="25"/>
      <c r="AK46" s="31"/>
      <c r="AL46" s="31"/>
      <c r="AM46" s="31"/>
      <c r="AN46" s="63"/>
      <c r="AO46" s="25"/>
      <c r="AP46" s="22"/>
    </row>
    <row r="47" spans="1:42" ht="15" customHeight="1" thickBot="1">
      <c r="A47" s="419"/>
      <c r="B47" s="25"/>
      <c r="C47" s="34" t="s">
        <v>259</v>
      </c>
      <c r="D47" s="443" t="s">
        <v>687</v>
      </c>
      <c r="E47" s="485"/>
      <c r="F47" s="57">
        <f>VLOOKUP(C47,'.'!$A:$E,5,0)*(1-'Discount Structure'!$H$26)</f>
        <v>598.21877499999994</v>
      </c>
      <c r="G47" s="25"/>
      <c r="H47" s="25"/>
      <c r="I47" s="491"/>
      <c r="J47" s="491"/>
      <c r="K47" s="491"/>
      <c r="L47" s="491"/>
      <c r="M47" s="171"/>
      <c r="N47" s="22"/>
      <c r="O47" s="419"/>
      <c r="P47" s="452"/>
      <c r="Q47" s="452"/>
      <c r="R47" s="452"/>
      <c r="S47" s="452"/>
      <c r="T47" s="452"/>
      <c r="U47" s="452"/>
      <c r="V47" s="452"/>
      <c r="W47" s="452"/>
      <c r="X47" s="452"/>
      <c r="Y47" s="452"/>
      <c r="Z47" s="452"/>
      <c r="AA47" s="452"/>
      <c r="AB47" s="22"/>
      <c r="AC47" s="419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2"/>
    </row>
    <row r="48" spans="1:42" ht="15" customHeight="1">
      <c r="A48" s="419"/>
      <c r="B48" s="25"/>
      <c r="C48" s="31"/>
      <c r="D48" s="31"/>
      <c r="E48" s="31"/>
      <c r="F48" s="63"/>
      <c r="G48" s="25"/>
      <c r="H48" s="25"/>
      <c r="I48" s="183"/>
      <c r="J48" s="183"/>
      <c r="K48" s="183"/>
      <c r="L48" s="183"/>
      <c r="M48" s="171"/>
      <c r="N48" s="22"/>
      <c r="O48" s="419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22"/>
      <c r="AC48" s="419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2"/>
    </row>
    <row r="49" spans="1:42" ht="15" customHeight="1">
      <c r="A49" s="419"/>
      <c r="B49" s="453" t="str">
        <f>'Discount Structure'!$A$50</f>
        <v>GST EXCLUSIVE - REVISION 01/11/2024</v>
      </c>
      <c r="C49" s="453"/>
      <c r="D49" s="453"/>
      <c r="E49" s="453"/>
      <c r="F49" s="453"/>
      <c r="G49" s="453"/>
      <c r="H49" s="453"/>
      <c r="I49" s="453"/>
      <c r="J49" s="453"/>
      <c r="K49" s="453"/>
      <c r="L49" s="453"/>
      <c r="M49" s="453"/>
      <c r="N49" s="22"/>
      <c r="O49" s="419"/>
      <c r="P49" s="454" t="str">
        <f>'Discount Structure'!$A$50</f>
        <v>GST EXCLUSIVE - REVISION 01/11/2024</v>
      </c>
      <c r="Q49" s="454"/>
      <c r="R49" s="454"/>
      <c r="S49" s="454"/>
      <c r="T49" s="454"/>
      <c r="U49" s="454"/>
      <c r="V49" s="454"/>
      <c r="W49" s="454"/>
      <c r="X49" s="454"/>
      <c r="Y49" s="454"/>
      <c r="Z49" s="454"/>
      <c r="AA49" s="454"/>
      <c r="AB49" s="22"/>
      <c r="AC49" s="419"/>
      <c r="AD49" s="454" t="str">
        <f>'Discount Structure'!$A$50</f>
        <v>GST EXCLUSIVE - REVISION 01/11/2024</v>
      </c>
      <c r="AE49" s="454"/>
      <c r="AF49" s="454"/>
      <c r="AG49" s="454"/>
      <c r="AH49" s="454"/>
      <c r="AI49" s="454"/>
      <c r="AJ49" s="454"/>
      <c r="AK49" s="454"/>
      <c r="AL49" s="454"/>
      <c r="AM49" s="454"/>
      <c r="AN49" s="454"/>
      <c r="AO49" s="454"/>
      <c r="AP49" s="22"/>
    </row>
    <row r="50" spans="1:42" ht="12" customHeight="1">
      <c r="A50" s="419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58"/>
      <c r="M50" s="23"/>
      <c r="N50" s="21"/>
      <c r="O50" s="419"/>
      <c r="P50" s="23"/>
      <c r="Q50" s="419"/>
      <c r="R50" s="419"/>
      <c r="S50" s="419"/>
      <c r="T50" s="419"/>
      <c r="U50" s="419"/>
      <c r="V50" s="419"/>
      <c r="W50" s="419"/>
      <c r="X50" s="419"/>
      <c r="Y50" s="419"/>
      <c r="Z50" s="58"/>
      <c r="AA50" s="23"/>
      <c r="AB50" s="21"/>
      <c r="AC50" s="419"/>
      <c r="AD50" s="23"/>
      <c r="AE50" s="419"/>
      <c r="AF50" s="419"/>
      <c r="AG50" s="419"/>
      <c r="AH50" s="419"/>
      <c r="AI50" s="419"/>
      <c r="AJ50" s="419"/>
      <c r="AK50" s="419"/>
      <c r="AL50" s="419"/>
      <c r="AM50" s="419"/>
      <c r="AN50" s="58"/>
      <c r="AO50" s="23"/>
      <c r="AP50" s="21"/>
    </row>
    <row r="58" spans="1:42">
      <c r="I58" s="31"/>
      <c r="J58" s="31"/>
      <c r="K58" s="31"/>
      <c r="L58" s="63"/>
    </row>
    <row r="59" spans="1:42">
      <c r="C59" s="26"/>
      <c r="D59" s="26"/>
      <c r="E59" s="26"/>
      <c r="F59" s="54"/>
      <c r="G59" s="31"/>
      <c r="H59" s="31"/>
    </row>
    <row r="60" spans="1:42">
      <c r="G60" s="31"/>
      <c r="H60" s="31"/>
    </row>
    <row r="61" spans="1:42">
      <c r="G61" s="31"/>
      <c r="H61" s="31"/>
    </row>
    <row r="62" spans="1:42">
      <c r="G62" s="31"/>
      <c r="H62" s="31"/>
    </row>
    <row r="63" spans="1:42">
      <c r="G63" s="31"/>
      <c r="H63" s="31"/>
    </row>
  </sheetData>
  <sheetProtection algorithmName="SHA-512" hashValue="u8PwdZtzmwSEMREAv5U+PzuvtouJVdlXF9fvwgT/ktRkNruP08h3fk9Dhzss9GUwe6PZChL5oKR2w3rUEpSMhg==" saltValue="Ocx9LQSxtOfvSa1pLMX0Dw==" spinCount="100000" sheet="1" objects="1" scenarios="1"/>
  <mergeCells count="169">
    <mergeCell ref="P47:AA48"/>
    <mergeCell ref="R42:S42"/>
    <mergeCell ref="D13:E13"/>
    <mergeCell ref="X36:Y36"/>
    <mergeCell ref="R36:S36"/>
    <mergeCell ref="Q18:T18"/>
    <mergeCell ref="W27:Z27"/>
    <mergeCell ref="X28:Y28"/>
    <mergeCell ref="W33:Z33"/>
    <mergeCell ref="X34:Y34"/>
    <mergeCell ref="W18:Z18"/>
    <mergeCell ref="X19:Y19"/>
    <mergeCell ref="X20:Y20"/>
    <mergeCell ref="X21:Y21"/>
    <mergeCell ref="R22:S22"/>
    <mergeCell ref="X35:Y35"/>
    <mergeCell ref="R23:S23"/>
    <mergeCell ref="R20:S20"/>
    <mergeCell ref="R21:S21"/>
    <mergeCell ref="R31:S31"/>
    <mergeCell ref="R32:S32"/>
    <mergeCell ref="J39:K39"/>
    <mergeCell ref="J38:K38"/>
    <mergeCell ref="X29:Y29"/>
    <mergeCell ref="R7:S7"/>
    <mergeCell ref="R11:S11"/>
    <mergeCell ref="R12:S12"/>
    <mergeCell ref="R13:S13"/>
    <mergeCell ref="R14:S14"/>
    <mergeCell ref="R8:S8"/>
    <mergeCell ref="R9:S9"/>
    <mergeCell ref="D19:E19"/>
    <mergeCell ref="D20:E20"/>
    <mergeCell ref="O1:O50"/>
    <mergeCell ref="D40:E40"/>
    <mergeCell ref="J32:K32"/>
    <mergeCell ref="D34:E34"/>
    <mergeCell ref="D33:E33"/>
    <mergeCell ref="J16:K16"/>
    <mergeCell ref="J23:K23"/>
    <mergeCell ref="Q1:Y1"/>
    <mergeCell ref="D46:E46"/>
    <mergeCell ref="D47:E47"/>
    <mergeCell ref="D44:E44"/>
    <mergeCell ref="R35:S35"/>
    <mergeCell ref="D25:E25"/>
    <mergeCell ref="D26:E26"/>
    <mergeCell ref="D27:E27"/>
    <mergeCell ref="X30:Y30"/>
    <mergeCell ref="X10:Y10"/>
    <mergeCell ref="X11:Y11"/>
    <mergeCell ref="R10:S10"/>
    <mergeCell ref="B49:M49"/>
    <mergeCell ref="P49:AA49"/>
    <mergeCell ref="R37:S37"/>
    <mergeCell ref="X31:Y31"/>
    <mergeCell ref="X37:Y37"/>
    <mergeCell ref="R33:S33"/>
    <mergeCell ref="R34:S34"/>
    <mergeCell ref="D28:E28"/>
    <mergeCell ref="J21:K21"/>
    <mergeCell ref="R29:S29"/>
    <mergeCell ref="R30:S30"/>
    <mergeCell ref="R25:S25"/>
    <mergeCell ref="R28:S28"/>
    <mergeCell ref="J27:K27"/>
    <mergeCell ref="D29:E29"/>
    <mergeCell ref="D30:E30"/>
    <mergeCell ref="J22:K22"/>
    <mergeCell ref="J28:K28"/>
    <mergeCell ref="J29:K29"/>
    <mergeCell ref="D39:E39"/>
    <mergeCell ref="X9:Y9"/>
    <mergeCell ref="R24:S24"/>
    <mergeCell ref="X22:Y22"/>
    <mergeCell ref="X23:Y23"/>
    <mergeCell ref="X24:Y24"/>
    <mergeCell ref="R15:S15"/>
    <mergeCell ref="R16:S16"/>
    <mergeCell ref="X12:Y12"/>
    <mergeCell ref="X13:Y13"/>
    <mergeCell ref="X14:Y14"/>
    <mergeCell ref="X15:Y15"/>
    <mergeCell ref="R19:S19"/>
    <mergeCell ref="I6:L6"/>
    <mergeCell ref="J7:K7"/>
    <mergeCell ref="C15:F15"/>
    <mergeCell ref="D16:E16"/>
    <mergeCell ref="I12:L12"/>
    <mergeCell ref="J13:K13"/>
    <mergeCell ref="D8:E8"/>
    <mergeCell ref="D9:E9"/>
    <mergeCell ref="J10:K10"/>
    <mergeCell ref="D10:E10"/>
    <mergeCell ref="D38:E38"/>
    <mergeCell ref="C22:F22"/>
    <mergeCell ref="D23:E23"/>
    <mergeCell ref="D31:E31"/>
    <mergeCell ref="D32:E32"/>
    <mergeCell ref="D37:E37"/>
    <mergeCell ref="J14:K14"/>
    <mergeCell ref="J15:K15"/>
    <mergeCell ref="J20:K20"/>
    <mergeCell ref="J33:K33"/>
    <mergeCell ref="J34:K34"/>
    <mergeCell ref="I31:L31"/>
    <mergeCell ref="J37:K37"/>
    <mergeCell ref="D42:E42"/>
    <mergeCell ref="C36:F36"/>
    <mergeCell ref="I18:L18"/>
    <mergeCell ref="J19:K19"/>
    <mergeCell ref="I46:L47"/>
    <mergeCell ref="J41:K41"/>
    <mergeCell ref="J40:K40"/>
    <mergeCell ref="A1:A50"/>
    <mergeCell ref="C1:K1"/>
    <mergeCell ref="B4:M4"/>
    <mergeCell ref="D24:E24"/>
    <mergeCell ref="J8:K8"/>
    <mergeCell ref="J9:K9"/>
    <mergeCell ref="D17:E17"/>
    <mergeCell ref="I25:L25"/>
    <mergeCell ref="J26:K26"/>
    <mergeCell ref="D45:E45"/>
    <mergeCell ref="D43:E43"/>
    <mergeCell ref="C6:F6"/>
    <mergeCell ref="D7:E7"/>
    <mergeCell ref="D41:E41"/>
    <mergeCell ref="D18:E18"/>
    <mergeCell ref="D11:E11"/>
    <mergeCell ref="D12:E12"/>
    <mergeCell ref="AF13:AG13"/>
    <mergeCell ref="AF14:AG14"/>
    <mergeCell ref="AF15:AG15"/>
    <mergeCell ref="AF16:AG16"/>
    <mergeCell ref="J35:K35"/>
    <mergeCell ref="J36:K36"/>
    <mergeCell ref="AC1:AC50"/>
    <mergeCell ref="AE1:AM1"/>
    <mergeCell ref="AD4:AO4"/>
    <mergeCell ref="AE6:AH6"/>
    <mergeCell ref="AF7:AG7"/>
    <mergeCell ref="AF8:AG8"/>
    <mergeCell ref="AF9:AG9"/>
    <mergeCell ref="AF10:AG10"/>
    <mergeCell ref="AF11:AG11"/>
    <mergeCell ref="AF12:AG12"/>
    <mergeCell ref="P4:AA4"/>
    <mergeCell ref="Q50:Y50"/>
    <mergeCell ref="W6:Z6"/>
    <mergeCell ref="X7:Y7"/>
    <mergeCell ref="Q27:T27"/>
    <mergeCell ref="X8:Y8"/>
    <mergeCell ref="X16:Y16"/>
    <mergeCell ref="Q6:T6"/>
    <mergeCell ref="AD49:AO49"/>
    <mergeCell ref="AE50:AM50"/>
    <mergeCell ref="AF17:AG17"/>
    <mergeCell ref="AF18:AG18"/>
    <mergeCell ref="AF26:AG26"/>
    <mergeCell ref="AF27:AG27"/>
    <mergeCell ref="AF23:AG23"/>
    <mergeCell ref="AF24:AG24"/>
    <mergeCell ref="AF25:AG25"/>
    <mergeCell ref="AF28:AG28"/>
    <mergeCell ref="AF19:AG19"/>
    <mergeCell ref="AF20:AG20"/>
    <mergeCell ref="AF21:AG21"/>
    <mergeCell ref="AF22:AG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colBreaks count="1" manualBreakCount="1">
    <brk id="14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N50"/>
  <sheetViews>
    <sheetView showGridLines="0" topLeftCell="A12" zoomScaleNormal="100" zoomScalePageLayoutView="75" workbookViewId="0">
      <selection activeCell="C6" sqref="C6:F6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4" width="9.109375" style="20"/>
    <col min="5" max="5" width="11.33203125" style="20" customWidth="1"/>
    <col min="6" max="6" width="7.109375" style="53" customWidth="1"/>
    <col min="7" max="8" width="3.44140625" style="20" customWidth="1"/>
    <col min="9" max="9" width="8.5546875" style="20" customWidth="1"/>
    <col min="10" max="11" width="9.109375" style="20"/>
    <col min="12" max="12" width="7.109375" style="53" customWidth="1"/>
    <col min="13" max="13" width="3.33203125" style="20" customWidth="1"/>
    <col min="14" max="14" width="2" style="20" customWidth="1"/>
    <col min="15" max="16384" width="9.109375" style="20"/>
  </cols>
  <sheetData>
    <row r="1" spans="1:1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14">
      <c r="A2" s="419"/>
      <c r="N2" s="22"/>
    </row>
    <row r="3" spans="1:14">
      <c r="A3" s="419"/>
      <c r="N3" s="22"/>
    </row>
    <row r="4" spans="1:14" ht="24.6">
      <c r="A4" s="419"/>
      <c r="B4" s="420" t="s">
        <v>408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</row>
    <row r="5" spans="1:14" ht="15" customHeight="1" thickBot="1">
      <c r="A5" s="419"/>
      <c r="B5" s="25"/>
      <c r="C5" s="27"/>
      <c r="D5" s="27"/>
      <c r="E5" s="27"/>
      <c r="F5" s="61"/>
      <c r="G5" s="25"/>
      <c r="H5" s="25"/>
      <c r="I5" s="27"/>
      <c r="J5" s="27"/>
      <c r="K5" s="27"/>
      <c r="L5" s="61"/>
      <c r="M5" s="25"/>
      <c r="N5" s="22"/>
    </row>
    <row r="6" spans="1:14" ht="15" customHeight="1" thickBot="1">
      <c r="A6" s="419"/>
      <c r="B6" s="26"/>
      <c r="C6" s="423" t="s">
        <v>714</v>
      </c>
      <c r="D6" s="424"/>
      <c r="E6" s="424"/>
      <c r="F6" s="425"/>
      <c r="G6" s="31"/>
      <c r="H6" s="31"/>
      <c r="I6" s="423" t="s">
        <v>715</v>
      </c>
      <c r="J6" s="424"/>
      <c r="K6" s="424"/>
      <c r="L6" s="425"/>
      <c r="M6" s="26"/>
      <c r="N6" s="22"/>
    </row>
    <row r="7" spans="1:14" ht="15" customHeight="1" thickBot="1">
      <c r="A7" s="419"/>
      <c r="B7" s="26"/>
      <c r="C7" s="28" t="s">
        <v>412</v>
      </c>
      <c r="D7" s="426" t="s">
        <v>413</v>
      </c>
      <c r="E7" s="427"/>
      <c r="F7" s="55" t="s">
        <v>414</v>
      </c>
      <c r="G7" s="31"/>
      <c r="H7" s="31"/>
      <c r="I7" s="28" t="s">
        <v>412</v>
      </c>
      <c r="J7" s="426" t="s">
        <v>413</v>
      </c>
      <c r="K7" s="427"/>
      <c r="L7" s="55" t="s">
        <v>414</v>
      </c>
      <c r="M7" s="26"/>
      <c r="N7" s="22"/>
    </row>
    <row r="8" spans="1:14" ht="15" customHeight="1">
      <c r="A8" s="419"/>
      <c r="B8" s="26"/>
      <c r="C8" s="33" t="s">
        <v>716</v>
      </c>
      <c r="D8" s="430" t="s">
        <v>662</v>
      </c>
      <c r="E8" s="490"/>
      <c r="F8" s="56">
        <f>VLOOKUP(C8,'.'!$A:$E,5,0)*(1-'Discount Structure'!$H$20)</f>
        <v>140.43535000000003</v>
      </c>
      <c r="G8" s="26"/>
      <c r="H8" s="26"/>
      <c r="I8" s="33" t="s">
        <v>369</v>
      </c>
      <c r="J8" s="430" t="s">
        <v>673</v>
      </c>
      <c r="K8" s="490"/>
      <c r="L8" s="56">
        <f>VLOOKUP(I8,'.'!$A:$E,5,0)*(1-'Discount Structure'!$H$20)</f>
        <v>220.990825</v>
      </c>
      <c r="M8" s="26"/>
      <c r="N8" s="22"/>
    </row>
    <row r="9" spans="1:14" ht="15" customHeight="1">
      <c r="A9" s="419"/>
      <c r="B9" s="26"/>
      <c r="C9" s="33" t="s">
        <v>717</v>
      </c>
      <c r="D9" s="441" t="s">
        <v>663</v>
      </c>
      <c r="E9" s="422"/>
      <c r="F9" s="56">
        <f>VLOOKUP(C9,'.'!$A:$E,5,0)*(1-'Discount Structure'!$H$20)</f>
        <v>138.26807499999998</v>
      </c>
      <c r="G9" s="26"/>
      <c r="H9" s="26"/>
      <c r="I9" s="29" t="s">
        <v>370</v>
      </c>
      <c r="J9" s="441" t="s">
        <v>674</v>
      </c>
      <c r="K9" s="422"/>
      <c r="L9" s="56">
        <f>VLOOKUP(I9,'.'!$A:$E,5,0)*(1-'Discount Structure'!$H$20)</f>
        <v>120.421125</v>
      </c>
      <c r="M9" s="26"/>
      <c r="N9" s="22"/>
    </row>
    <row r="10" spans="1:14" ht="15" customHeight="1" thickBot="1">
      <c r="A10" s="419"/>
      <c r="B10" s="26"/>
      <c r="C10" s="33" t="s">
        <v>262</v>
      </c>
      <c r="D10" s="441" t="s">
        <v>664</v>
      </c>
      <c r="E10" s="422"/>
      <c r="F10" s="56">
        <f>VLOOKUP(C10,'.'!$A:$E,5,0)*(1-'Discount Structure'!$H$20)</f>
        <v>147.791875</v>
      </c>
      <c r="G10" s="26"/>
      <c r="H10" s="26"/>
      <c r="I10" s="30" t="s">
        <v>358</v>
      </c>
      <c r="J10" s="443" t="s">
        <v>675</v>
      </c>
      <c r="K10" s="485"/>
      <c r="L10" s="57">
        <f>VLOOKUP(I10,'.'!$A:$E,5,0)*(1-'Discount Structure'!$H$20)</f>
        <v>187.35227500000002</v>
      </c>
      <c r="M10" s="26"/>
      <c r="N10" s="22"/>
    </row>
    <row r="11" spans="1:14" ht="15" customHeight="1" thickBot="1">
      <c r="A11" s="419"/>
      <c r="B11" s="26"/>
      <c r="C11" s="33" t="s">
        <v>263</v>
      </c>
      <c r="D11" s="441" t="s">
        <v>665</v>
      </c>
      <c r="E11" s="422"/>
      <c r="F11" s="56">
        <f>VLOOKUP(C11,'.'!$A:$E,5,0)*(1-'Discount Structure'!$H$20)</f>
        <v>145.62460000000002</v>
      </c>
      <c r="G11" s="26"/>
      <c r="H11" s="26"/>
      <c r="I11" s="31"/>
      <c r="J11" s="26"/>
      <c r="K11" s="26"/>
      <c r="L11" s="54"/>
      <c r="M11" s="26"/>
      <c r="N11" s="22"/>
    </row>
    <row r="12" spans="1:14" ht="15" customHeight="1" thickBot="1">
      <c r="A12" s="419"/>
      <c r="B12" s="26"/>
      <c r="C12" s="33" t="s">
        <v>718</v>
      </c>
      <c r="D12" s="441" t="s">
        <v>666</v>
      </c>
      <c r="E12" s="422"/>
      <c r="F12" s="56">
        <f>VLOOKUP(C12,'.'!$A:$E,5,0)*(1-'Discount Structure'!$H$20)</f>
        <v>156.033625</v>
      </c>
      <c r="G12" s="26"/>
      <c r="H12" s="26"/>
      <c r="I12" s="423" t="s">
        <v>746</v>
      </c>
      <c r="J12" s="424"/>
      <c r="K12" s="424"/>
      <c r="L12" s="425"/>
      <c r="M12" s="26"/>
      <c r="N12" s="22"/>
    </row>
    <row r="13" spans="1:14" ht="15" customHeight="1" thickBot="1">
      <c r="A13" s="419"/>
      <c r="B13" s="26"/>
      <c r="C13" s="33" t="s">
        <v>264</v>
      </c>
      <c r="D13" s="441" t="s">
        <v>667</v>
      </c>
      <c r="E13" s="422"/>
      <c r="F13" s="56">
        <f>VLOOKUP(C13,'.'!$A:$E,5,0)*(1-'Discount Structure'!$H$20)</f>
        <v>156.44062500000001</v>
      </c>
      <c r="G13" s="26"/>
      <c r="H13" s="26"/>
      <c r="I13" s="28" t="s">
        <v>412</v>
      </c>
      <c r="J13" s="426" t="s">
        <v>413</v>
      </c>
      <c r="K13" s="427"/>
      <c r="L13" s="55" t="s">
        <v>414</v>
      </c>
      <c r="M13" s="26"/>
      <c r="N13" s="22"/>
    </row>
    <row r="14" spans="1:14" ht="15" customHeight="1">
      <c r="A14" s="419"/>
      <c r="B14" s="26"/>
      <c r="C14" s="33" t="s">
        <v>265</v>
      </c>
      <c r="D14" s="441" t="s">
        <v>668</v>
      </c>
      <c r="E14" s="422"/>
      <c r="F14" s="56">
        <f>VLOOKUP(C14,'.'!$A:$E,5,0)*(1-'Discount Structure'!$H$20)</f>
        <v>154.00880000000004</v>
      </c>
      <c r="G14" s="26"/>
      <c r="H14" s="26"/>
      <c r="I14" s="29" t="s">
        <v>747</v>
      </c>
      <c r="J14" s="393" t="s">
        <v>1358</v>
      </c>
      <c r="K14" s="490"/>
      <c r="L14" s="56" t="e">
        <f>VLOOKUP(I14,'.'!$A:$E,5,0)*(1-'Discount Structure'!$H$37)</f>
        <v>#N/A</v>
      </c>
      <c r="M14" s="26"/>
      <c r="N14" s="22"/>
    </row>
    <row r="15" spans="1:14" ht="15" customHeight="1">
      <c r="A15" s="419"/>
      <c r="B15" s="26"/>
      <c r="C15" s="29" t="s">
        <v>722</v>
      </c>
      <c r="D15" s="441" t="s">
        <v>669</v>
      </c>
      <c r="E15" s="422"/>
      <c r="F15" s="56">
        <f>VLOOKUP(C15,'.'!$A:$E,5,0)*(1-'Discount Structure'!$H$20)</f>
        <v>223.07670000000002</v>
      </c>
      <c r="G15" s="26"/>
      <c r="H15" s="26"/>
      <c r="I15" s="29" t="s">
        <v>748</v>
      </c>
      <c r="J15" s="395" t="s">
        <v>1359</v>
      </c>
      <c r="K15" s="422"/>
      <c r="L15" s="56" t="e">
        <f>VLOOKUP(I15,'.'!$A:$E,5,0)*(1-'Discount Structure'!$H$37)</f>
        <v>#N/A</v>
      </c>
      <c r="M15" s="26"/>
      <c r="N15" s="22"/>
    </row>
    <row r="16" spans="1:14" ht="15" customHeight="1" thickBot="1">
      <c r="A16" s="419"/>
      <c r="B16" s="26"/>
      <c r="C16" s="29" t="s">
        <v>719</v>
      </c>
      <c r="D16" s="441" t="s">
        <v>671</v>
      </c>
      <c r="E16" s="422"/>
      <c r="F16" s="56">
        <f>VLOOKUP(C16,'.'!$A:$E,5,0)*(1-'Discount Structure'!$H$20)</f>
        <v>272.38475</v>
      </c>
      <c r="G16" s="26"/>
      <c r="H16" s="26"/>
      <c r="I16" s="34" t="s">
        <v>749</v>
      </c>
      <c r="J16" s="374" t="s">
        <v>1360</v>
      </c>
      <c r="K16" s="485"/>
      <c r="L16" s="57" t="e">
        <f>VLOOKUP(I16,'.'!$A:$E,5,0)*(1-'Discount Structure'!$H$37)</f>
        <v>#N/A</v>
      </c>
      <c r="M16" s="26"/>
      <c r="N16" s="22"/>
    </row>
    <row r="17" spans="1:14" ht="15" customHeight="1">
      <c r="A17" s="419"/>
      <c r="B17" s="26"/>
      <c r="C17" s="29" t="s">
        <v>720</v>
      </c>
      <c r="D17" s="441" t="s">
        <v>670</v>
      </c>
      <c r="E17" s="422"/>
      <c r="F17" s="56">
        <f>VLOOKUP(C17,'.'!$A:$E,5,0)*(1-'Discount Structure'!$H$20)</f>
        <v>253.05225000000002</v>
      </c>
      <c r="G17" s="31"/>
      <c r="H17" s="31"/>
      <c r="M17" s="26"/>
      <c r="N17" s="22"/>
    </row>
    <row r="18" spans="1:14" ht="15" customHeight="1" thickBot="1">
      <c r="A18" s="419"/>
      <c r="B18" s="26"/>
      <c r="C18" s="30" t="s">
        <v>721</v>
      </c>
      <c r="D18" s="443" t="s">
        <v>672</v>
      </c>
      <c r="E18" s="485"/>
      <c r="F18" s="57">
        <f>VLOOKUP(C18,'.'!$A:$E,5,0)*(1-'Discount Structure'!$H$20)</f>
        <v>229.41572500000001</v>
      </c>
      <c r="G18" s="31"/>
      <c r="H18" s="31"/>
      <c r="M18" s="26"/>
      <c r="N18" s="22"/>
    </row>
    <row r="19" spans="1:14" ht="15" customHeight="1" thickBot="1">
      <c r="A19" s="419"/>
      <c r="B19" s="26"/>
      <c r="C19" s="32"/>
      <c r="D19" s="32"/>
      <c r="E19" s="32"/>
      <c r="F19" s="59"/>
      <c r="G19" s="31"/>
      <c r="H19" s="31"/>
      <c r="I19" s="423" t="s">
        <v>732</v>
      </c>
      <c r="J19" s="424"/>
      <c r="K19" s="424"/>
      <c r="L19" s="425"/>
      <c r="M19" s="26"/>
      <c r="N19" s="22"/>
    </row>
    <row r="20" spans="1:14" ht="15" customHeight="1" thickBot="1">
      <c r="A20" s="419"/>
      <c r="B20" s="26"/>
      <c r="G20" s="31"/>
      <c r="H20" s="31"/>
      <c r="I20" s="28" t="s">
        <v>412</v>
      </c>
      <c r="J20" s="426" t="s">
        <v>413</v>
      </c>
      <c r="K20" s="427"/>
      <c r="L20" s="55" t="s">
        <v>414</v>
      </c>
      <c r="M20" s="26"/>
      <c r="N20" s="22"/>
    </row>
    <row r="21" spans="1:14" ht="15" customHeight="1" thickBot="1">
      <c r="A21" s="419"/>
      <c r="B21" s="26"/>
      <c r="C21" s="423" t="s">
        <v>730</v>
      </c>
      <c r="D21" s="424"/>
      <c r="E21" s="424"/>
      <c r="F21" s="425"/>
      <c r="G21" s="31"/>
      <c r="H21" s="31"/>
      <c r="I21" s="33" t="s">
        <v>338</v>
      </c>
      <c r="J21" s="430" t="s">
        <v>733</v>
      </c>
      <c r="K21" s="490"/>
      <c r="L21" s="56">
        <f>VLOOKUP(I21,'.'!$A:$E,5,0)*(1-'Discount Structure'!$H$20)</f>
        <v>111.111</v>
      </c>
      <c r="M21" s="26"/>
      <c r="N21" s="22"/>
    </row>
    <row r="22" spans="1:14" ht="15" customHeight="1" thickBot="1">
      <c r="A22" s="419"/>
      <c r="B22" s="26"/>
      <c r="C22" s="28" t="s">
        <v>412</v>
      </c>
      <c r="D22" s="426" t="s">
        <v>413</v>
      </c>
      <c r="E22" s="427"/>
      <c r="F22" s="55" t="s">
        <v>414</v>
      </c>
      <c r="G22" s="31"/>
      <c r="H22" s="31"/>
      <c r="I22" s="33" t="s">
        <v>339</v>
      </c>
      <c r="J22" s="441" t="s">
        <v>734</v>
      </c>
      <c r="K22" s="422"/>
      <c r="L22" s="56">
        <f>VLOOKUP(I22,'.'!$A:$E,5,0)*(1-'Discount Structure'!$H$20)</f>
        <v>130.17895000000001</v>
      </c>
      <c r="M22" s="26"/>
      <c r="N22" s="22"/>
    </row>
    <row r="23" spans="1:14" ht="15" customHeight="1" thickBot="1">
      <c r="A23" s="419"/>
      <c r="B23" s="26"/>
      <c r="C23" s="29" t="s">
        <v>723</v>
      </c>
      <c r="D23" s="430" t="s">
        <v>667</v>
      </c>
      <c r="E23" s="490"/>
      <c r="F23" s="56">
        <f>VLOOKUP(C23,'.'!$A:$E,5,0)*(1-'Discount Structure'!$H$20)</f>
        <v>142.75525000000002</v>
      </c>
      <c r="G23" s="31"/>
      <c r="H23" s="31"/>
      <c r="I23" s="34" t="s">
        <v>340</v>
      </c>
      <c r="J23" s="443" t="s">
        <v>735</v>
      </c>
      <c r="K23" s="485"/>
      <c r="L23" s="57">
        <f>VLOOKUP(I23,'.'!$A:$E,5,0)*(1-'Discount Structure'!$H$20)</f>
        <v>147.47645</v>
      </c>
      <c r="M23" s="26"/>
      <c r="N23" s="22"/>
    </row>
    <row r="24" spans="1:14" ht="15" customHeight="1">
      <c r="A24" s="419"/>
      <c r="B24" s="26"/>
      <c r="C24" s="29" t="s">
        <v>724</v>
      </c>
      <c r="D24" s="441" t="s">
        <v>669</v>
      </c>
      <c r="E24" s="422"/>
      <c r="F24" s="56" t="e">
        <f>VLOOKUP(C24,'.'!$A:$E,5,0)*(1-'Discount Structure'!$H$20)</f>
        <v>#N/A</v>
      </c>
      <c r="G24" s="31"/>
      <c r="H24" s="31"/>
      <c r="I24" s="31"/>
      <c r="J24" s="31"/>
      <c r="K24" s="31"/>
      <c r="L24" s="63"/>
      <c r="M24" s="26"/>
      <c r="N24" s="22"/>
    </row>
    <row r="25" spans="1:14" ht="15" customHeight="1" thickBot="1">
      <c r="A25" s="419"/>
      <c r="B25" s="26"/>
      <c r="C25" s="34" t="s">
        <v>725</v>
      </c>
      <c r="D25" s="443" t="s">
        <v>672</v>
      </c>
      <c r="E25" s="485"/>
      <c r="F25" s="57">
        <f>VLOOKUP(C25,'.'!$A:$E,5,0)*(1-'Discount Structure'!$H$20)</f>
        <v>145.69582500000001</v>
      </c>
      <c r="G25" s="31"/>
      <c r="H25" s="31"/>
      <c r="I25" s="31"/>
      <c r="J25" s="31"/>
      <c r="K25" s="31"/>
      <c r="L25" s="63"/>
      <c r="M25" s="26"/>
      <c r="N25" s="22"/>
    </row>
    <row r="26" spans="1:14" ht="15" customHeight="1" thickBot="1">
      <c r="A26" s="419"/>
      <c r="B26" s="26"/>
      <c r="G26" s="31"/>
      <c r="H26" s="31"/>
      <c r="I26" s="423" t="s">
        <v>2039</v>
      </c>
      <c r="J26" s="424"/>
      <c r="K26" s="424"/>
      <c r="L26" s="425"/>
      <c r="M26" s="26"/>
      <c r="N26" s="22"/>
    </row>
    <row r="27" spans="1:14" ht="15" customHeight="1" thickBot="1">
      <c r="A27" s="419"/>
      <c r="B27" s="26"/>
      <c r="C27" s="423" t="s">
        <v>731</v>
      </c>
      <c r="D27" s="424"/>
      <c r="E27" s="424"/>
      <c r="F27" s="425"/>
      <c r="G27" s="31"/>
      <c r="H27" s="31"/>
      <c r="I27" s="28" t="s">
        <v>412</v>
      </c>
      <c r="J27" s="426" t="s">
        <v>413</v>
      </c>
      <c r="K27" s="427"/>
      <c r="L27" s="55" t="s">
        <v>414</v>
      </c>
      <c r="M27" s="26"/>
      <c r="N27" s="22"/>
    </row>
    <row r="28" spans="1:14" ht="15" customHeight="1" thickBot="1">
      <c r="A28" s="419"/>
      <c r="B28" s="26"/>
      <c r="C28" s="28" t="s">
        <v>412</v>
      </c>
      <c r="D28" s="426" t="s">
        <v>413</v>
      </c>
      <c r="E28" s="427"/>
      <c r="F28" s="55" t="s">
        <v>414</v>
      </c>
      <c r="G28" s="31"/>
      <c r="H28" s="31"/>
      <c r="I28" s="120" t="s">
        <v>1194</v>
      </c>
      <c r="J28" s="495" t="s">
        <v>2040</v>
      </c>
      <c r="K28" s="496"/>
      <c r="L28" s="57">
        <f>VLOOKUP(I28,'.'!$A:$E,5,0)*(1-'Discount Structure'!$H$20)</f>
        <v>64.723174999999998</v>
      </c>
      <c r="M28" s="26"/>
      <c r="N28" s="22"/>
    </row>
    <row r="29" spans="1:14" ht="15" customHeight="1">
      <c r="A29" s="419"/>
      <c r="B29" s="26"/>
      <c r="C29" s="169" t="s">
        <v>727</v>
      </c>
      <c r="D29" s="492" t="s">
        <v>1415</v>
      </c>
      <c r="E29" s="492"/>
      <c r="F29" s="56">
        <f>VLOOKUP(C29,'.'!$A:$E,5,0)*(1-'Discount Structure'!$H$20)</f>
        <v>99.5929</v>
      </c>
      <c r="G29" s="31"/>
      <c r="H29" s="31"/>
      <c r="M29" s="26"/>
      <c r="N29" s="22"/>
    </row>
    <row r="30" spans="1:14" ht="15" customHeight="1">
      <c r="A30" s="419"/>
      <c r="B30" s="26"/>
      <c r="C30" s="169" t="s">
        <v>1406</v>
      </c>
      <c r="D30" s="492" t="s">
        <v>1424</v>
      </c>
      <c r="E30" s="492"/>
      <c r="F30" s="56">
        <f>VLOOKUP(C30,'.'!$A:$E,5,0)*(1-'Discount Structure'!$H$20)</f>
        <v>111.56887500000002</v>
      </c>
      <c r="G30" s="31"/>
      <c r="H30" s="31"/>
      <c r="M30" s="26"/>
      <c r="N30" s="22"/>
    </row>
    <row r="31" spans="1:14" ht="15" customHeight="1">
      <c r="A31" s="419"/>
      <c r="B31" s="26"/>
      <c r="C31" s="169" t="s">
        <v>726</v>
      </c>
      <c r="D31" s="492" t="s">
        <v>1417</v>
      </c>
      <c r="E31" s="492"/>
      <c r="F31" s="56">
        <f>VLOOKUP(C31,'.'!$A:$E,5,0)*(1-'Discount Structure'!$H$20)</f>
        <v>149.40970000000002</v>
      </c>
      <c r="G31" s="31"/>
      <c r="H31" s="31"/>
      <c r="I31" s="31"/>
      <c r="J31" s="31"/>
      <c r="K31" s="31"/>
      <c r="L31" s="63"/>
      <c r="M31" s="26"/>
      <c r="N31" s="22"/>
    </row>
    <row r="32" spans="1:14" ht="15" customHeight="1">
      <c r="A32" s="419"/>
      <c r="B32" s="26"/>
      <c r="C32" s="169" t="s">
        <v>1324</v>
      </c>
      <c r="D32" s="492" t="s">
        <v>1416</v>
      </c>
      <c r="E32" s="492"/>
      <c r="F32" s="56">
        <f>VLOOKUP(C32,'.'!$A:$E,5,0)*(1-'Discount Structure'!$H$20)</f>
        <v>167.26682500000001</v>
      </c>
      <c r="G32" s="31"/>
      <c r="H32" s="31"/>
      <c r="I32" s="31"/>
      <c r="J32" s="31"/>
      <c r="K32" s="31"/>
      <c r="L32" s="63"/>
      <c r="M32" s="26"/>
      <c r="N32" s="22"/>
    </row>
    <row r="33" spans="1:14" ht="15" customHeight="1">
      <c r="A33" s="419"/>
      <c r="B33" s="26"/>
      <c r="C33" s="169" t="s">
        <v>728</v>
      </c>
      <c r="D33" s="492" t="s">
        <v>1418</v>
      </c>
      <c r="E33" s="492"/>
      <c r="F33" s="56">
        <f>VLOOKUP(C33,'.'!$A:$E,5,0)*(1-'Discount Structure'!$H$20)</f>
        <v>173.42270000000002</v>
      </c>
      <c r="G33" s="31"/>
      <c r="H33" s="31"/>
      <c r="I33" s="31"/>
      <c r="J33" s="31"/>
      <c r="K33" s="31"/>
      <c r="L33" s="63"/>
      <c r="M33" s="26"/>
      <c r="N33" s="22"/>
    </row>
    <row r="34" spans="1:14" ht="15" customHeight="1">
      <c r="A34" s="419"/>
      <c r="B34" s="26"/>
      <c r="C34" s="169" t="s">
        <v>1407</v>
      </c>
      <c r="D34" s="492" t="s">
        <v>1423</v>
      </c>
      <c r="E34" s="492"/>
      <c r="F34" s="56">
        <f>VLOOKUP(C34,'.'!$A:$E,5,0)*(1-'Discount Structure'!$H$20)</f>
        <v>194.24075000000002</v>
      </c>
      <c r="G34" s="31"/>
      <c r="H34" s="31"/>
      <c r="I34" s="31"/>
      <c r="J34" s="31"/>
      <c r="K34" s="31"/>
      <c r="L34" s="63"/>
      <c r="M34" s="26"/>
      <c r="N34" s="22"/>
    </row>
    <row r="35" spans="1:14" ht="15" customHeight="1">
      <c r="A35" s="419"/>
      <c r="B35" s="26"/>
      <c r="C35" s="169" t="s">
        <v>729</v>
      </c>
      <c r="D35" s="492" t="s">
        <v>1419</v>
      </c>
      <c r="E35" s="492"/>
      <c r="F35" s="56">
        <f>VLOOKUP(C35,'.'!$A:$E,5,0)*(1-'Discount Structure'!$H$20)</f>
        <v>178.91720000000001</v>
      </c>
      <c r="G35" s="31"/>
      <c r="H35" s="31"/>
      <c r="I35" s="31"/>
      <c r="J35" s="31"/>
      <c r="K35" s="31"/>
      <c r="L35" s="63"/>
      <c r="M35" s="26"/>
      <c r="N35" s="22"/>
    </row>
    <row r="36" spans="1:14" ht="15" customHeight="1">
      <c r="A36" s="419"/>
      <c r="B36" s="26"/>
      <c r="C36" s="169" t="s">
        <v>1408</v>
      </c>
      <c r="D36" s="492" t="s">
        <v>1422</v>
      </c>
      <c r="E36" s="492"/>
      <c r="F36" s="56">
        <f>VLOOKUP(C36,'.'!$A:$E,5,0)*(1-'Discount Structure'!$H$20)</f>
        <v>200.37627500000002</v>
      </c>
      <c r="G36" s="31"/>
      <c r="H36" s="31"/>
      <c r="I36" s="31"/>
      <c r="J36" s="31"/>
      <c r="K36" s="31"/>
      <c r="L36" s="63"/>
      <c r="M36" s="26"/>
      <c r="N36" s="22"/>
    </row>
    <row r="37" spans="1:14" ht="15" customHeight="1">
      <c r="A37" s="419"/>
      <c r="B37" s="26"/>
      <c r="C37" s="169" t="s">
        <v>1409</v>
      </c>
      <c r="D37" s="492" t="s">
        <v>1420</v>
      </c>
      <c r="E37" s="492"/>
      <c r="F37" s="56" t="e">
        <f>VLOOKUP(C37,'.'!$A:$E,5,0)*(1-'Discount Structure'!$H$20)</f>
        <v>#N/A</v>
      </c>
      <c r="G37" s="31"/>
      <c r="H37" s="31"/>
      <c r="I37" s="31"/>
      <c r="J37" s="31"/>
      <c r="K37" s="31"/>
      <c r="L37" s="63"/>
      <c r="M37" s="26"/>
      <c r="N37" s="22"/>
    </row>
    <row r="38" spans="1:14" ht="15" customHeight="1" thickBot="1">
      <c r="A38" s="419"/>
      <c r="B38" s="26"/>
      <c r="C38" s="170" t="s">
        <v>1410</v>
      </c>
      <c r="D38" s="497" t="s">
        <v>1421</v>
      </c>
      <c r="E38" s="497"/>
      <c r="F38" s="57">
        <f>VLOOKUP(C38,'.'!$A:$E,5,0)*(1-'Discount Structure'!$H$20)</f>
        <v>123.68730000000001</v>
      </c>
      <c r="G38" s="31"/>
      <c r="H38" s="31"/>
      <c r="I38" s="31"/>
      <c r="J38" s="31"/>
      <c r="K38" s="31"/>
      <c r="L38" s="63"/>
      <c r="M38" s="26"/>
      <c r="N38" s="22"/>
    </row>
    <row r="39" spans="1:14" ht="15" customHeight="1">
      <c r="A39" s="419"/>
      <c r="B39" s="26"/>
      <c r="C39" s="31"/>
      <c r="D39" s="31"/>
      <c r="E39" s="31"/>
      <c r="F39" s="63"/>
      <c r="G39" s="31"/>
      <c r="H39" s="31"/>
      <c r="I39" s="31"/>
      <c r="J39" s="31"/>
      <c r="K39" s="31"/>
      <c r="L39" s="63"/>
      <c r="M39" s="26"/>
      <c r="N39" s="22"/>
    </row>
    <row r="40" spans="1:14" ht="15" customHeight="1">
      <c r="A40" s="419"/>
      <c r="B40" s="26"/>
      <c r="C40" s="31"/>
      <c r="D40" s="31"/>
      <c r="E40" s="31"/>
      <c r="F40" s="63"/>
      <c r="G40" s="31"/>
      <c r="H40" s="31"/>
      <c r="I40" s="26"/>
      <c r="J40" s="26"/>
      <c r="K40" s="26"/>
      <c r="L40" s="54"/>
      <c r="M40" s="26"/>
      <c r="N40" s="22"/>
    </row>
    <row r="41" spans="1:14" ht="15" customHeight="1">
      <c r="A41" s="419"/>
      <c r="B41" s="26"/>
      <c r="C41" s="26"/>
      <c r="D41" s="26"/>
      <c r="E41" s="26"/>
      <c r="F41" s="54"/>
      <c r="G41" s="31"/>
      <c r="H41" s="31"/>
      <c r="I41" s="31"/>
      <c r="J41" s="31"/>
      <c r="K41" s="31"/>
      <c r="L41" s="63"/>
      <c r="M41" s="26"/>
      <c r="N41" s="22"/>
    </row>
    <row r="42" spans="1:14" ht="15" customHeight="1">
      <c r="A42" s="419"/>
      <c r="B42" s="26"/>
      <c r="C42" s="31"/>
      <c r="D42" s="31"/>
      <c r="E42" s="31"/>
      <c r="F42" s="63"/>
      <c r="G42" s="26"/>
      <c r="H42" s="26"/>
      <c r="I42" s="31"/>
      <c r="J42" s="31"/>
      <c r="K42" s="31"/>
      <c r="L42" s="63"/>
      <c r="M42" s="26"/>
      <c r="N42" s="22"/>
    </row>
    <row r="43" spans="1:14" ht="15" customHeight="1">
      <c r="A43" s="419"/>
      <c r="B43" s="26"/>
      <c r="C43" s="31"/>
      <c r="D43" s="31"/>
      <c r="E43" s="31"/>
      <c r="F43" s="63"/>
      <c r="G43" s="26"/>
      <c r="H43" s="26"/>
      <c r="I43" s="31"/>
      <c r="J43" s="31"/>
      <c r="K43" s="31"/>
      <c r="L43" s="63"/>
      <c r="N43" s="22"/>
    </row>
    <row r="44" spans="1:14" ht="15" customHeight="1">
      <c r="A44" s="419"/>
      <c r="B44" s="25"/>
      <c r="C44" s="31"/>
      <c r="D44" s="31"/>
      <c r="E44" s="31"/>
      <c r="F44" s="63"/>
      <c r="G44" s="26"/>
      <c r="H44" s="26"/>
      <c r="I44" s="31"/>
      <c r="J44" s="31"/>
      <c r="K44" s="31"/>
      <c r="L44" s="63"/>
      <c r="N44" s="22"/>
    </row>
    <row r="45" spans="1:14" ht="15" customHeight="1">
      <c r="A45" s="419"/>
      <c r="B45" s="25"/>
      <c r="C45" s="31"/>
      <c r="D45" s="31"/>
      <c r="E45" s="31"/>
      <c r="F45" s="63"/>
      <c r="G45" s="25"/>
      <c r="H45" s="25"/>
      <c r="I45" s="182"/>
      <c r="J45" s="182"/>
      <c r="K45" s="182"/>
      <c r="L45" s="182"/>
      <c r="N45" s="22"/>
    </row>
    <row r="46" spans="1:14" ht="15" customHeight="1">
      <c r="A46" s="419"/>
      <c r="B46" s="25"/>
      <c r="C46" s="182"/>
      <c r="D46" s="182"/>
      <c r="E46" s="182"/>
      <c r="F46" s="182"/>
      <c r="G46" s="25"/>
      <c r="H46" s="25"/>
      <c r="I46" s="182"/>
      <c r="J46" s="182"/>
      <c r="K46" s="182"/>
      <c r="L46" s="182"/>
      <c r="N46" s="22"/>
    </row>
    <row r="47" spans="1:14" ht="15" customHeight="1">
      <c r="A47" s="419"/>
      <c r="B47" s="182"/>
      <c r="C47" s="182"/>
      <c r="D47" s="182"/>
      <c r="E47" s="182"/>
      <c r="F47" s="182"/>
      <c r="G47" s="182"/>
      <c r="H47" s="182"/>
      <c r="I47" s="181"/>
      <c r="J47" s="181"/>
      <c r="K47" s="181"/>
      <c r="L47" s="181"/>
      <c r="M47" s="182"/>
      <c r="N47" s="22"/>
    </row>
    <row r="48" spans="1:14" ht="15" customHeight="1">
      <c r="A48" s="419"/>
      <c r="B48" s="182"/>
      <c r="C48" s="181"/>
      <c r="D48" s="181"/>
      <c r="E48" s="181"/>
      <c r="F48" s="181"/>
      <c r="G48" s="182"/>
      <c r="H48" s="182"/>
      <c r="M48" s="182"/>
      <c r="N48" s="22"/>
    </row>
    <row r="49" spans="1:14" ht="15" customHeight="1">
      <c r="A49" s="419"/>
      <c r="B49" s="454" t="str">
        <f>'Discount Structure'!$A$50</f>
        <v>GST EXCLUSIVE - REVISION 01/11/2024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22"/>
    </row>
    <row r="50" spans="1:14" ht="12" customHeight="1">
      <c r="A50" s="419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58"/>
      <c r="M50" s="23"/>
      <c r="N50" s="21"/>
    </row>
  </sheetData>
  <sheetProtection algorithmName="SHA-512" hashValue="nElLLkguSu4Vyo0A4jagtl81o/bk9LaqVPBBeEh80XNAqxPt3E6oAZ80aJpMgpfWeaHq7xzC4uPiRQSHMI+GLw==" saltValue="CgrmAmJlLvBwsXWSP68EqA==" spinCount="100000" sheet="1" objects="1" scenarios="1"/>
  <mergeCells count="52">
    <mergeCell ref="B49:M49"/>
    <mergeCell ref="I12:L12"/>
    <mergeCell ref="J13:K13"/>
    <mergeCell ref="J14:K14"/>
    <mergeCell ref="J15:K15"/>
    <mergeCell ref="J16:K16"/>
    <mergeCell ref="D32:E32"/>
    <mergeCell ref="I19:L19"/>
    <mergeCell ref="J20:K20"/>
    <mergeCell ref="C21:F21"/>
    <mergeCell ref="D22:E22"/>
    <mergeCell ref="J22:K22"/>
    <mergeCell ref="D28:E28"/>
    <mergeCell ref="D23:E23"/>
    <mergeCell ref="D38:E38"/>
    <mergeCell ref="D37:E37"/>
    <mergeCell ref="A1:A50"/>
    <mergeCell ref="C1:K1"/>
    <mergeCell ref="B4:M4"/>
    <mergeCell ref="C6:F6"/>
    <mergeCell ref="D8:E8"/>
    <mergeCell ref="J8:K8"/>
    <mergeCell ref="D9:E9"/>
    <mergeCell ref="J9:K9"/>
    <mergeCell ref="I6:L6"/>
    <mergeCell ref="D29:E29"/>
    <mergeCell ref="J7:K7"/>
    <mergeCell ref="D12:E12"/>
    <mergeCell ref="D13:E13"/>
    <mergeCell ref="D7:E7"/>
    <mergeCell ref="D24:E24"/>
    <mergeCell ref="J21:K21"/>
    <mergeCell ref="D36:E36"/>
    <mergeCell ref="D35:E35"/>
    <mergeCell ref="D30:E30"/>
    <mergeCell ref="D31:E31"/>
    <mergeCell ref="D18:E18"/>
    <mergeCell ref="D25:E25"/>
    <mergeCell ref="J10:K10"/>
    <mergeCell ref="D34:E34"/>
    <mergeCell ref="D33:E33"/>
    <mergeCell ref="J23:K23"/>
    <mergeCell ref="D11:E11"/>
    <mergeCell ref="D14:E14"/>
    <mergeCell ref="D15:E15"/>
    <mergeCell ref="D16:E16"/>
    <mergeCell ref="D17:E17"/>
    <mergeCell ref="C27:F27"/>
    <mergeCell ref="D10:E10"/>
    <mergeCell ref="I26:L26"/>
    <mergeCell ref="J27:K27"/>
    <mergeCell ref="J28:K2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N50"/>
  <sheetViews>
    <sheetView showGridLines="0" zoomScaleNormal="100" zoomScalePageLayoutView="75" workbookViewId="0">
      <selection activeCell="C6" sqref="C6:F6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8.5546875" style="20" customWidth="1"/>
    <col min="4" max="5" width="9.109375" style="20"/>
    <col min="6" max="6" width="7.109375" style="53" customWidth="1"/>
    <col min="7" max="8" width="3.44140625" style="20" customWidth="1"/>
    <col min="9" max="9" width="8.5546875" style="20" customWidth="1"/>
    <col min="10" max="11" width="9.109375" style="20"/>
    <col min="12" max="12" width="7.109375" style="53" customWidth="1"/>
    <col min="13" max="13" width="3.33203125" style="20" customWidth="1"/>
    <col min="14" max="14" width="2" style="20" customWidth="1"/>
    <col min="15" max="16384" width="9.109375" style="20"/>
  </cols>
  <sheetData>
    <row r="1" spans="1:1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14">
      <c r="A2" s="419"/>
      <c r="N2" s="22"/>
    </row>
    <row r="3" spans="1:14">
      <c r="A3" s="419"/>
      <c r="N3" s="22"/>
    </row>
    <row r="4" spans="1:14" ht="24.6">
      <c r="A4" s="419"/>
      <c r="B4" s="420" t="s">
        <v>407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</row>
    <row r="5" spans="1:14" ht="15" customHeight="1" thickBot="1">
      <c r="A5" s="419"/>
      <c r="B5" s="25"/>
      <c r="C5" s="27"/>
      <c r="D5" s="27"/>
      <c r="E5" s="27"/>
      <c r="F5" s="61"/>
      <c r="G5" s="25"/>
      <c r="H5" s="25"/>
      <c r="I5" s="27"/>
      <c r="J5" s="27"/>
      <c r="K5" s="27"/>
      <c r="L5" s="61"/>
      <c r="M5" s="25"/>
      <c r="N5" s="22"/>
    </row>
    <row r="6" spans="1:14" ht="15" customHeight="1" thickBot="1">
      <c r="A6" s="419"/>
      <c r="B6" s="26"/>
      <c r="C6" s="423" t="s">
        <v>407</v>
      </c>
      <c r="D6" s="424"/>
      <c r="E6" s="424"/>
      <c r="F6" s="425"/>
      <c r="G6" s="31"/>
      <c r="H6" s="31"/>
      <c r="I6" s="423" t="s">
        <v>407</v>
      </c>
      <c r="J6" s="424"/>
      <c r="K6" s="424"/>
      <c r="L6" s="425"/>
      <c r="M6" s="26"/>
      <c r="N6" s="22"/>
    </row>
    <row r="7" spans="1:14" ht="15" customHeight="1" thickBot="1">
      <c r="A7" s="419"/>
      <c r="B7" s="26"/>
      <c r="C7" s="28" t="s">
        <v>412</v>
      </c>
      <c r="D7" s="426" t="s">
        <v>413</v>
      </c>
      <c r="E7" s="427"/>
      <c r="F7" s="55" t="s">
        <v>414</v>
      </c>
      <c r="G7" s="31"/>
      <c r="H7" s="31"/>
      <c r="I7" s="28" t="s">
        <v>412</v>
      </c>
      <c r="J7" s="426" t="s">
        <v>413</v>
      </c>
      <c r="K7" s="427"/>
      <c r="L7" s="55" t="s">
        <v>414</v>
      </c>
      <c r="M7" s="26"/>
      <c r="N7" s="22"/>
    </row>
    <row r="8" spans="1:14" ht="15" customHeight="1">
      <c r="A8" s="419"/>
      <c r="B8" s="26"/>
      <c r="C8" s="33" t="s">
        <v>342</v>
      </c>
      <c r="D8" s="430" t="s">
        <v>750</v>
      </c>
      <c r="E8" s="464"/>
      <c r="F8" s="56">
        <f>VLOOKUP(C8,'.'!$A:$E,5,0)*(1-'Discount Structure'!$H$37)</f>
        <v>6.2779750000000005</v>
      </c>
      <c r="G8" s="26"/>
      <c r="H8" s="26"/>
      <c r="I8" s="150" t="s">
        <v>1762</v>
      </c>
      <c r="J8" s="393" t="s">
        <v>2041</v>
      </c>
      <c r="K8" s="464"/>
      <c r="L8" s="56">
        <f>VLOOKUP(I8,'.'!$A:$E,5,0)*(1-'Discount Structure'!$H$37)</f>
        <v>5.5555500000000002</v>
      </c>
      <c r="M8" s="26"/>
      <c r="N8" s="22"/>
    </row>
    <row r="9" spans="1:14" ht="15" customHeight="1">
      <c r="A9" s="419"/>
      <c r="B9" s="26"/>
      <c r="C9" s="33" t="s">
        <v>257</v>
      </c>
      <c r="D9" s="441" t="s">
        <v>751</v>
      </c>
      <c r="E9" s="442"/>
      <c r="F9" s="56">
        <f>VLOOKUP(C9,'.'!$A:$E,5,0)*(1-'Discount Structure'!$H$37)</f>
        <v>40.669474999999998</v>
      </c>
      <c r="G9" s="26"/>
      <c r="H9" s="26"/>
      <c r="I9" s="150" t="s">
        <v>1763</v>
      </c>
      <c r="J9" s="395" t="s">
        <v>1763</v>
      </c>
      <c r="K9" s="442"/>
      <c r="L9" s="56">
        <f>VLOOKUP(I9,'.'!$A:$E,5,0)*(1-'Discount Structure'!$H$37)</f>
        <v>0.16280000000000003</v>
      </c>
      <c r="M9" s="26"/>
      <c r="N9" s="22"/>
    </row>
    <row r="10" spans="1:14" ht="15" customHeight="1" thickBot="1">
      <c r="A10" s="419"/>
      <c r="B10" s="26"/>
      <c r="C10" s="34" t="s">
        <v>261</v>
      </c>
      <c r="D10" s="443" t="s">
        <v>752</v>
      </c>
      <c r="E10" s="444"/>
      <c r="F10" s="57">
        <f>VLOOKUP(C10,'.'!$A:$E,5,0)*(1-'Discount Structure'!$H$37)</f>
        <v>19.240925000000001</v>
      </c>
      <c r="G10" s="26"/>
      <c r="H10" s="26"/>
      <c r="I10" s="120" t="s">
        <v>121</v>
      </c>
      <c r="J10" s="374" t="s">
        <v>2042</v>
      </c>
      <c r="K10" s="444"/>
      <c r="L10" s="57">
        <f>VLOOKUP(I10,'.'!$A:$E,5,0)*(1-'Discount Structure'!$H$37)</f>
        <v>0.29507499999999998</v>
      </c>
      <c r="M10" s="26"/>
      <c r="N10" s="22"/>
    </row>
    <row r="11" spans="1:14" ht="15" customHeight="1" thickBot="1">
      <c r="A11" s="419"/>
      <c r="B11" s="26"/>
      <c r="C11" s="31"/>
      <c r="D11" s="31"/>
      <c r="E11" s="31"/>
      <c r="F11" s="54"/>
      <c r="G11" s="26"/>
      <c r="H11" s="26"/>
      <c r="M11" s="26"/>
      <c r="N11" s="22"/>
    </row>
    <row r="12" spans="1:14" ht="15" customHeight="1" thickBot="1">
      <c r="A12" s="419"/>
      <c r="B12" s="26"/>
      <c r="C12" s="423" t="s">
        <v>754</v>
      </c>
      <c r="D12" s="424"/>
      <c r="E12" s="424"/>
      <c r="F12" s="425"/>
      <c r="G12" s="26"/>
      <c r="H12" s="26"/>
      <c r="M12" s="26"/>
      <c r="N12" s="22"/>
    </row>
    <row r="13" spans="1:14" ht="15" customHeight="1" thickBot="1">
      <c r="A13" s="419"/>
      <c r="B13" s="26"/>
      <c r="C13" s="28" t="s">
        <v>412</v>
      </c>
      <c r="D13" s="426" t="s">
        <v>413</v>
      </c>
      <c r="E13" s="427"/>
      <c r="F13" s="55" t="s">
        <v>414</v>
      </c>
      <c r="G13" s="26"/>
      <c r="H13" s="26"/>
      <c r="I13" s="31"/>
      <c r="J13" s="26"/>
      <c r="K13" s="26"/>
      <c r="L13" s="54"/>
      <c r="M13" s="26"/>
      <c r="N13" s="22"/>
    </row>
    <row r="14" spans="1:14" ht="15" customHeight="1">
      <c r="A14" s="419"/>
      <c r="B14" s="26"/>
      <c r="C14" s="33" t="s">
        <v>52</v>
      </c>
      <c r="D14" s="430" t="s">
        <v>753</v>
      </c>
      <c r="E14" s="464"/>
      <c r="F14" s="56">
        <f>VLOOKUP(C14,'.'!$A:$E,5,0)*(1-'Discount Structure'!$H$19)</f>
        <v>65.883125000000007</v>
      </c>
      <c r="G14" s="26"/>
      <c r="H14" s="26"/>
      <c r="I14" s="32"/>
      <c r="J14" s="32"/>
      <c r="K14" s="32"/>
      <c r="L14" s="59"/>
      <c r="M14" s="26"/>
      <c r="N14" s="22"/>
    </row>
    <row r="15" spans="1:14" ht="15" customHeight="1">
      <c r="A15" s="419"/>
      <c r="B15" s="26"/>
      <c r="C15" s="29" t="s">
        <v>896</v>
      </c>
      <c r="D15" s="441" t="s">
        <v>1146</v>
      </c>
      <c r="E15" s="442"/>
      <c r="F15" s="56">
        <f>VLOOKUP(C15,'.'!$A:$E,5,0)*(1-'Discount Structure'!$H$19)</f>
        <v>85.653150000000011</v>
      </c>
      <c r="G15" s="26"/>
      <c r="H15" s="26"/>
      <c r="I15" s="32"/>
      <c r="J15" s="32"/>
      <c r="K15" s="32"/>
      <c r="L15" s="59"/>
      <c r="M15" s="26"/>
      <c r="N15" s="22"/>
    </row>
    <row r="16" spans="1:14" ht="15" customHeight="1">
      <c r="A16" s="419"/>
      <c r="B16" s="26"/>
      <c r="C16" s="29" t="s">
        <v>1141</v>
      </c>
      <c r="D16" s="441" t="s">
        <v>1145</v>
      </c>
      <c r="E16" s="442"/>
      <c r="F16" s="56">
        <f>VLOOKUP(C16,'.'!$A:$E,5,0)*(1-'Discount Structure'!$H$19)</f>
        <v>85.653150000000011</v>
      </c>
      <c r="G16" s="26"/>
      <c r="H16" s="26"/>
      <c r="I16" s="31"/>
      <c r="J16" s="31"/>
      <c r="K16" s="31"/>
      <c r="L16" s="54"/>
      <c r="M16" s="26"/>
      <c r="N16" s="22"/>
    </row>
    <row r="17" spans="1:14" ht="15" customHeight="1">
      <c r="A17" s="419"/>
      <c r="B17" s="26"/>
      <c r="C17" s="29" t="s">
        <v>897</v>
      </c>
      <c r="D17" s="441" t="s">
        <v>1144</v>
      </c>
      <c r="E17" s="442"/>
      <c r="F17" s="56">
        <f>VLOOKUP(C17,'.'!$A:$E,5,0)*(1-'Discount Structure'!$H$19)</f>
        <v>125.17285000000001</v>
      </c>
      <c r="G17" s="31"/>
      <c r="H17" s="31"/>
      <c r="I17" s="31"/>
      <c r="J17" s="31"/>
      <c r="K17" s="31"/>
      <c r="L17" s="54"/>
      <c r="M17" s="26"/>
      <c r="N17" s="22"/>
    </row>
    <row r="18" spans="1:14" ht="15" customHeight="1">
      <c r="A18" s="419"/>
      <c r="B18" s="26"/>
      <c r="C18" s="29" t="s">
        <v>348</v>
      </c>
      <c r="D18" s="441" t="s">
        <v>1142</v>
      </c>
      <c r="E18" s="442"/>
      <c r="F18" s="56">
        <f>VLOOKUP(C18,'.'!$A:$E,5,0)*(1-'Discount Structure'!$H$19)</f>
        <v>111.996225</v>
      </c>
      <c r="G18" s="31"/>
      <c r="H18" s="31"/>
      <c r="I18" s="31"/>
      <c r="J18" s="31"/>
      <c r="K18" s="31"/>
      <c r="L18" s="54"/>
      <c r="M18" s="26"/>
      <c r="N18" s="22"/>
    </row>
    <row r="19" spans="1:14" ht="15" customHeight="1" thickBot="1">
      <c r="A19" s="419"/>
      <c r="B19" s="26"/>
      <c r="C19" s="30" t="s">
        <v>367</v>
      </c>
      <c r="D19" s="443" t="s">
        <v>1143</v>
      </c>
      <c r="E19" s="444"/>
      <c r="F19" s="57">
        <f>VLOOKUP(C19,'.'!$A:$E,5,0)*(1-'Discount Structure'!$H$19)</f>
        <v>65.883125000000007</v>
      </c>
      <c r="G19" s="31"/>
      <c r="H19" s="31"/>
      <c r="I19" s="31"/>
      <c r="J19" s="31"/>
      <c r="K19" s="31"/>
      <c r="L19" s="54"/>
      <c r="M19" s="26"/>
      <c r="N19" s="22"/>
    </row>
    <row r="20" spans="1:14" ht="15" customHeight="1">
      <c r="A20" s="419"/>
      <c r="B20" s="26"/>
      <c r="C20" s="32"/>
      <c r="D20" s="32"/>
      <c r="E20" s="32"/>
      <c r="F20" s="59"/>
      <c r="G20" s="31"/>
      <c r="H20" s="31"/>
      <c r="I20" s="31"/>
      <c r="J20" s="31"/>
      <c r="K20" s="31"/>
      <c r="L20" s="63"/>
      <c r="M20" s="26"/>
      <c r="N20" s="22"/>
    </row>
    <row r="21" spans="1:14" ht="15" customHeight="1">
      <c r="A21" s="419"/>
      <c r="B21" s="26"/>
      <c r="G21" s="31"/>
      <c r="H21" s="31"/>
      <c r="I21" s="32"/>
      <c r="J21" s="32"/>
      <c r="K21" s="32"/>
      <c r="L21" s="59"/>
      <c r="M21" s="26"/>
      <c r="N21" s="22"/>
    </row>
    <row r="22" spans="1:14" ht="15" customHeight="1">
      <c r="A22" s="419"/>
      <c r="B22" s="26"/>
      <c r="G22" s="31"/>
      <c r="H22" s="31"/>
      <c r="I22" s="32"/>
      <c r="J22" s="32"/>
      <c r="K22" s="32"/>
      <c r="L22" s="59"/>
      <c r="M22" s="26"/>
      <c r="N22" s="22"/>
    </row>
    <row r="23" spans="1:14" ht="15" customHeight="1">
      <c r="A23" s="419"/>
      <c r="B23" s="26"/>
      <c r="G23" s="31"/>
      <c r="H23" s="31"/>
      <c r="I23" s="31"/>
      <c r="J23" s="31"/>
      <c r="K23" s="31"/>
      <c r="L23" s="54"/>
      <c r="M23" s="26"/>
      <c r="N23" s="22"/>
    </row>
    <row r="24" spans="1:14" ht="15" customHeight="1">
      <c r="A24" s="419"/>
      <c r="B24" s="26"/>
      <c r="G24" s="31"/>
      <c r="H24" s="31"/>
      <c r="I24" s="31"/>
      <c r="J24" s="31"/>
      <c r="K24" s="31"/>
      <c r="L24" s="54"/>
      <c r="M24" s="26"/>
      <c r="N24" s="22"/>
    </row>
    <row r="25" spans="1:14" ht="15" customHeight="1">
      <c r="A25" s="419"/>
      <c r="B25" s="26"/>
      <c r="G25" s="31"/>
      <c r="H25" s="31"/>
      <c r="I25" s="31"/>
      <c r="J25" s="31"/>
      <c r="K25" s="31"/>
      <c r="L25" s="54"/>
      <c r="M25" s="26"/>
      <c r="N25" s="22"/>
    </row>
    <row r="26" spans="1:14" ht="15" customHeight="1">
      <c r="A26" s="419"/>
      <c r="B26" s="26"/>
      <c r="G26" s="31"/>
      <c r="H26" s="31"/>
      <c r="I26" s="31"/>
      <c r="J26" s="31"/>
      <c r="K26" s="31"/>
      <c r="L26" s="63"/>
      <c r="M26" s="26"/>
      <c r="N26" s="22"/>
    </row>
    <row r="27" spans="1:14" ht="15" customHeight="1">
      <c r="A27" s="419"/>
      <c r="B27" s="26"/>
      <c r="G27" s="31"/>
      <c r="H27" s="31"/>
      <c r="I27" s="31"/>
      <c r="J27" s="31"/>
      <c r="K27" s="31"/>
      <c r="L27" s="63"/>
      <c r="M27" s="26"/>
      <c r="N27" s="22"/>
    </row>
    <row r="28" spans="1:14" ht="15" customHeight="1">
      <c r="A28" s="419"/>
      <c r="B28" s="26"/>
      <c r="C28" s="31"/>
      <c r="D28" s="31"/>
      <c r="E28" s="31"/>
      <c r="F28" s="63"/>
      <c r="G28" s="31"/>
      <c r="H28" s="31"/>
      <c r="I28" s="31"/>
      <c r="J28" s="31"/>
      <c r="K28" s="31"/>
      <c r="L28" s="63"/>
      <c r="M28" s="26"/>
      <c r="N28" s="22"/>
    </row>
    <row r="29" spans="1:14" ht="15" customHeight="1">
      <c r="A29" s="419"/>
      <c r="B29" s="26"/>
      <c r="G29" s="31"/>
      <c r="H29" s="31"/>
      <c r="I29" s="31"/>
      <c r="J29" s="31"/>
      <c r="K29" s="31"/>
      <c r="L29" s="63"/>
      <c r="M29" s="26"/>
      <c r="N29" s="22"/>
    </row>
    <row r="30" spans="1:14" ht="15" customHeight="1">
      <c r="A30" s="419"/>
      <c r="B30" s="26"/>
      <c r="G30" s="31"/>
      <c r="H30" s="31"/>
      <c r="I30" s="31"/>
      <c r="J30" s="31"/>
      <c r="K30" s="31"/>
      <c r="L30" s="63"/>
      <c r="M30" s="26"/>
      <c r="N30" s="22"/>
    </row>
    <row r="31" spans="1:14" ht="15" customHeight="1">
      <c r="A31" s="419"/>
      <c r="B31" s="26"/>
      <c r="G31" s="31"/>
      <c r="H31" s="31"/>
      <c r="I31" s="31"/>
      <c r="J31" s="31"/>
      <c r="K31" s="31"/>
      <c r="L31" s="63"/>
      <c r="M31" s="26"/>
      <c r="N31" s="22"/>
    </row>
    <row r="32" spans="1:14" ht="15" customHeight="1">
      <c r="A32" s="419"/>
      <c r="B32" s="26"/>
      <c r="G32" s="31"/>
      <c r="H32" s="31"/>
      <c r="I32" s="31"/>
      <c r="J32" s="31"/>
      <c r="K32" s="31"/>
      <c r="L32" s="63"/>
      <c r="M32" s="26"/>
      <c r="N32" s="22"/>
    </row>
    <row r="33" spans="1:14" ht="15" customHeight="1">
      <c r="A33" s="419"/>
      <c r="B33" s="26"/>
      <c r="C33" s="31"/>
      <c r="D33" s="31"/>
      <c r="E33" s="31"/>
      <c r="F33" s="63"/>
      <c r="G33" s="31"/>
      <c r="H33" s="31"/>
      <c r="I33" s="31"/>
      <c r="J33" s="31"/>
      <c r="K33" s="31"/>
      <c r="L33" s="63"/>
      <c r="M33" s="26"/>
      <c r="N33" s="22"/>
    </row>
    <row r="34" spans="1:14" ht="15" customHeight="1">
      <c r="A34" s="419"/>
      <c r="B34" s="26"/>
      <c r="C34" s="31"/>
      <c r="D34" s="31"/>
      <c r="E34" s="31"/>
      <c r="F34" s="63"/>
      <c r="G34" s="31"/>
      <c r="H34" s="31"/>
      <c r="I34" s="31"/>
      <c r="J34" s="31"/>
      <c r="K34" s="31"/>
      <c r="L34" s="63"/>
      <c r="M34" s="26"/>
      <c r="N34" s="22"/>
    </row>
    <row r="35" spans="1:14" ht="15" customHeight="1">
      <c r="A35" s="419"/>
      <c r="B35" s="26"/>
      <c r="C35" s="31"/>
      <c r="D35" s="31"/>
      <c r="E35" s="31"/>
      <c r="F35" s="63"/>
      <c r="G35" s="31"/>
      <c r="H35" s="31"/>
      <c r="I35" s="31"/>
      <c r="J35" s="31"/>
      <c r="K35" s="31"/>
      <c r="L35" s="63"/>
      <c r="M35" s="26"/>
      <c r="N35" s="22"/>
    </row>
    <row r="36" spans="1:14" ht="15" customHeight="1">
      <c r="A36" s="419"/>
      <c r="B36" s="26"/>
      <c r="C36" s="31"/>
      <c r="D36" s="31"/>
      <c r="E36" s="31"/>
      <c r="F36" s="63"/>
      <c r="G36" s="31"/>
      <c r="H36" s="31"/>
      <c r="I36" s="31"/>
      <c r="J36" s="31"/>
      <c r="K36" s="31"/>
      <c r="L36" s="63"/>
      <c r="M36" s="26"/>
      <c r="N36" s="22"/>
    </row>
    <row r="37" spans="1:14" ht="15" customHeight="1">
      <c r="A37" s="419"/>
      <c r="B37" s="26"/>
      <c r="C37" s="31"/>
      <c r="D37" s="31"/>
      <c r="E37" s="31"/>
      <c r="F37" s="63"/>
      <c r="G37" s="31"/>
      <c r="H37" s="31"/>
      <c r="I37" s="31"/>
      <c r="J37" s="31"/>
      <c r="K37" s="31"/>
      <c r="L37" s="63"/>
      <c r="M37" s="26"/>
      <c r="N37" s="22"/>
    </row>
    <row r="38" spans="1:14" ht="15" customHeight="1">
      <c r="A38" s="419"/>
      <c r="B38" s="26"/>
      <c r="C38" s="31"/>
      <c r="D38" s="31"/>
      <c r="E38" s="31"/>
      <c r="F38" s="63"/>
      <c r="G38" s="31"/>
      <c r="H38" s="31"/>
      <c r="I38" s="31"/>
      <c r="J38" s="31"/>
      <c r="K38" s="31"/>
      <c r="L38" s="63"/>
      <c r="M38" s="26"/>
      <c r="N38" s="22"/>
    </row>
    <row r="39" spans="1:14" ht="15" customHeight="1">
      <c r="A39" s="419"/>
      <c r="B39" s="26"/>
      <c r="C39" s="31"/>
      <c r="D39" s="31"/>
      <c r="E39" s="31"/>
      <c r="F39" s="63"/>
      <c r="G39" s="31"/>
      <c r="H39" s="31"/>
      <c r="I39" s="31"/>
      <c r="J39" s="31"/>
      <c r="K39" s="31"/>
      <c r="L39" s="63"/>
      <c r="M39" s="26"/>
      <c r="N39" s="22"/>
    </row>
    <row r="40" spans="1:14" ht="15" customHeight="1">
      <c r="A40" s="419"/>
      <c r="B40" s="26"/>
      <c r="C40" s="31"/>
      <c r="D40" s="31"/>
      <c r="E40" s="31"/>
      <c r="F40" s="63"/>
      <c r="G40" s="31"/>
      <c r="H40" s="31"/>
      <c r="I40" s="31"/>
      <c r="J40" s="31"/>
      <c r="K40" s="31"/>
      <c r="L40" s="63"/>
      <c r="M40" s="26"/>
      <c r="N40" s="22"/>
    </row>
    <row r="41" spans="1:14" ht="15" customHeight="1">
      <c r="A41" s="419"/>
      <c r="B41" s="26"/>
      <c r="C41" s="31"/>
      <c r="D41" s="31"/>
      <c r="E41" s="31"/>
      <c r="F41" s="63"/>
      <c r="G41" s="31"/>
      <c r="H41" s="31"/>
      <c r="I41" s="31"/>
      <c r="J41" s="31"/>
      <c r="K41" s="31"/>
      <c r="L41" s="63"/>
      <c r="M41" s="26"/>
      <c r="N41" s="22"/>
    </row>
    <row r="42" spans="1:14" ht="15" customHeight="1">
      <c r="A42" s="419"/>
      <c r="B42" s="26"/>
      <c r="C42" s="31"/>
      <c r="D42" s="31"/>
      <c r="E42" s="31"/>
      <c r="F42" s="63"/>
      <c r="G42" s="26"/>
      <c r="H42" s="26"/>
      <c r="I42" s="26"/>
      <c r="J42" s="26"/>
      <c r="K42" s="26"/>
      <c r="L42" s="54"/>
      <c r="M42" s="26"/>
      <c r="N42" s="22"/>
    </row>
    <row r="43" spans="1:14" ht="15" customHeight="1">
      <c r="A43" s="419"/>
      <c r="B43" s="26"/>
      <c r="C43" s="26"/>
      <c r="D43" s="26"/>
      <c r="E43" s="26"/>
      <c r="F43" s="54"/>
      <c r="G43" s="26"/>
      <c r="H43" s="26"/>
      <c r="I43" s="31"/>
      <c r="J43" s="31"/>
      <c r="K43" s="31"/>
      <c r="L43" s="63"/>
      <c r="N43" s="22"/>
    </row>
    <row r="44" spans="1:14" ht="15" customHeight="1">
      <c r="A44" s="419"/>
      <c r="B44" s="25"/>
      <c r="C44" s="31"/>
      <c r="D44" s="31"/>
      <c r="E44" s="31"/>
      <c r="F44" s="63"/>
      <c r="G44" s="26"/>
      <c r="H44" s="26"/>
      <c r="I44" s="31"/>
      <c r="J44" s="31"/>
      <c r="K44" s="31"/>
      <c r="L44" s="63"/>
      <c r="N44" s="22"/>
    </row>
    <row r="45" spans="1:14" ht="15" customHeight="1">
      <c r="A45" s="419"/>
      <c r="B45" s="25"/>
      <c r="C45" s="31"/>
      <c r="D45" s="31"/>
      <c r="E45" s="31"/>
      <c r="F45" s="63"/>
      <c r="G45" s="25"/>
      <c r="H45" s="25"/>
      <c r="I45" s="31"/>
      <c r="J45" s="31"/>
      <c r="K45" s="31"/>
      <c r="L45" s="63"/>
      <c r="N45" s="22"/>
    </row>
    <row r="46" spans="1:14" ht="15" customHeight="1">
      <c r="A46" s="419"/>
      <c r="B46" s="25"/>
      <c r="C46" s="31"/>
      <c r="D46" s="31"/>
      <c r="E46" s="31"/>
      <c r="F46" s="63"/>
      <c r="G46" s="25"/>
      <c r="H46" s="25"/>
      <c r="I46" s="31"/>
      <c r="J46" s="31"/>
      <c r="K46" s="31"/>
      <c r="L46" s="63"/>
      <c r="N46" s="22"/>
    </row>
    <row r="47" spans="1:14" ht="15" customHeight="1">
      <c r="A47" s="419"/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22"/>
    </row>
    <row r="48" spans="1:14" ht="15" customHeight="1">
      <c r="A48" s="419"/>
      <c r="B48" s="452"/>
      <c r="C48" s="452"/>
      <c r="D48" s="452"/>
      <c r="E48" s="452"/>
      <c r="F48" s="452"/>
      <c r="G48" s="452"/>
      <c r="H48" s="452"/>
      <c r="I48" s="452"/>
      <c r="J48" s="452"/>
      <c r="K48" s="452"/>
      <c r="L48" s="452"/>
      <c r="M48" s="452"/>
      <c r="N48" s="22"/>
    </row>
    <row r="49" spans="1:14" ht="15" customHeight="1">
      <c r="A49" s="419"/>
      <c r="B49" s="454" t="str">
        <f>'Discount Structure'!$A$50</f>
        <v>GST EXCLUSIVE - REVISION 01/11/2024</v>
      </c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22"/>
    </row>
    <row r="50" spans="1:14" ht="12" customHeight="1">
      <c r="A50" s="419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58"/>
      <c r="M50" s="23"/>
      <c r="N50" s="21"/>
    </row>
  </sheetData>
  <sheetProtection algorithmName="SHA-512" hashValue="og2uoyJc5O1zU/G1N9JKYdTTXe+AkVQCte7aWN2FrKwmDpC2BTqkpYrSKHMD99u/hG1sB2X0mmAkFWR+K6TmGg==" saltValue="xPBNRa+hLG5M2Lkp32h+iA==" spinCount="100000" sheet="1" objects="1" scenarios="1"/>
  <mergeCells count="23">
    <mergeCell ref="D7:E7"/>
    <mergeCell ref="I6:L6"/>
    <mergeCell ref="D19:E19"/>
    <mergeCell ref="J7:K7"/>
    <mergeCell ref="D16:E16"/>
    <mergeCell ref="C6:F6"/>
    <mergeCell ref="J10:K10"/>
    <mergeCell ref="A1:A50"/>
    <mergeCell ref="C1:K1"/>
    <mergeCell ref="B4:M4"/>
    <mergeCell ref="D14:E14"/>
    <mergeCell ref="D15:E15"/>
    <mergeCell ref="B47:M48"/>
    <mergeCell ref="B49:M49"/>
    <mergeCell ref="D18:E18"/>
    <mergeCell ref="J9:K9"/>
    <mergeCell ref="D17:E17"/>
    <mergeCell ref="D13:E13"/>
    <mergeCell ref="D10:E10"/>
    <mergeCell ref="J8:K8"/>
    <mergeCell ref="C12:F12"/>
    <mergeCell ref="D8:E8"/>
    <mergeCell ref="D9:E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M46"/>
  <sheetViews>
    <sheetView showGridLines="0" topLeftCell="A9" zoomScaleNormal="100" zoomScalePageLayoutView="75" workbookViewId="0">
      <selection activeCell="R24" sqref="R24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9.44140625" style="20" bestFit="1" customWidth="1"/>
    <col min="4" max="4" width="39" style="20" bestFit="1" customWidth="1"/>
    <col min="5" max="5" width="7.109375" style="53" customWidth="1"/>
    <col min="6" max="7" width="3.44140625" style="20" customWidth="1"/>
    <col min="8" max="8" width="8.5546875" style="20" customWidth="1"/>
    <col min="9" max="9" width="9.109375" style="20"/>
    <col min="10" max="10" width="2" style="20" customWidth="1"/>
    <col min="11" max="16384" width="9.109375" style="20"/>
  </cols>
  <sheetData>
    <row r="1" spans="1:13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21"/>
    </row>
    <row r="2" spans="1:13">
      <c r="A2" s="419"/>
      <c r="J2" s="22"/>
    </row>
    <row r="3" spans="1:13">
      <c r="A3" s="419"/>
      <c r="J3" s="22"/>
    </row>
    <row r="4" spans="1:13" ht="24.6">
      <c r="A4" s="419"/>
      <c r="B4" s="420" t="s">
        <v>1252</v>
      </c>
      <c r="C4" s="421"/>
      <c r="D4" s="421"/>
      <c r="E4" s="421"/>
      <c r="F4" s="421"/>
      <c r="G4" s="421"/>
      <c r="H4" s="421"/>
      <c r="I4" s="421"/>
      <c r="J4" s="22"/>
    </row>
    <row r="5" spans="1:13" ht="24.6">
      <c r="A5" s="419"/>
      <c r="B5" s="134"/>
      <c r="C5" s="136"/>
      <c r="D5" s="136"/>
      <c r="E5" s="136"/>
      <c r="F5" s="136"/>
      <c r="G5" s="136"/>
      <c r="H5" s="136"/>
      <c r="I5" s="136"/>
      <c r="J5" s="22"/>
    </row>
    <row r="6" spans="1:13" ht="24.6">
      <c r="A6" s="419"/>
      <c r="B6" s="134"/>
      <c r="C6" s="136"/>
      <c r="D6" s="136"/>
      <c r="E6" s="136"/>
      <c r="F6" s="136"/>
      <c r="G6" s="136"/>
      <c r="H6" s="136"/>
      <c r="I6" s="136"/>
      <c r="J6" s="22"/>
    </row>
    <row r="7" spans="1:13" ht="24.6">
      <c r="A7" s="419"/>
      <c r="B7" s="134"/>
      <c r="C7" s="136"/>
      <c r="D7" s="136"/>
      <c r="E7" s="136"/>
      <c r="F7" s="136"/>
      <c r="G7" s="136"/>
      <c r="H7" s="136"/>
      <c r="I7" s="136"/>
      <c r="J7" s="22"/>
    </row>
    <row r="8" spans="1:13" ht="24.6">
      <c r="A8" s="419"/>
      <c r="B8" s="134"/>
      <c r="C8" s="136"/>
      <c r="D8" s="136"/>
      <c r="E8" s="136"/>
      <c r="F8" s="136"/>
      <c r="G8" s="136"/>
      <c r="H8" s="136"/>
      <c r="I8" s="136"/>
      <c r="J8" s="22"/>
    </row>
    <row r="9" spans="1:13" ht="15" customHeight="1" thickBot="1">
      <c r="A9" s="419"/>
      <c r="B9" s="25"/>
      <c r="C9" s="27"/>
      <c r="D9" s="27"/>
      <c r="E9" s="61"/>
      <c r="F9" s="25"/>
      <c r="G9" s="25"/>
      <c r="H9" s="27"/>
      <c r="I9" s="27"/>
      <c r="J9" s="22"/>
    </row>
    <row r="10" spans="1:13" ht="15" customHeight="1" thickBot="1">
      <c r="A10" s="419"/>
      <c r="B10" s="26"/>
      <c r="C10" s="423" t="s">
        <v>1339</v>
      </c>
      <c r="D10" s="424"/>
      <c r="E10" s="425"/>
      <c r="F10" s="31"/>
      <c r="G10" s="31"/>
      <c r="H10" s="27"/>
      <c r="I10" s="27"/>
      <c r="J10" s="22"/>
    </row>
    <row r="11" spans="1:13" ht="15" customHeight="1" thickBot="1">
      <c r="A11" s="419"/>
      <c r="B11" s="26"/>
      <c r="C11" s="138" t="s">
        <v>412</v>
      </c>
      <c r="D11" s="135" t="s">
        <v>413</v>
      </c>
      <c r="E11" s="139" t="s">
        <v>414</v>
      </c>
      <c r="F11" s="31"/>
      <c r="G11" s="31"/>
      <c r="H11" s="27"/>
      <c r="I11" s="27"/>
      <c r="J11" s="22"/>
    </row>
    <row r="12" spans="1:13" ht="15" customHeight="1">
      <c r="A12" s="419"/>
      <c r="B12" s="26"/>
      <c r="C12" s="141" t="s">
        <v>1253</v>
      </c>
      <c r="D12" s="144" t="s">
        <v>1282</v>
      </c>
      <c r="E12" s="116" t="e">
        <f>VLOOKUP(C12,'.'!$A:$E,5,0)*(1-'Discount Structure'!#REF!)</f>
        <v>#N/A</v>
      </c>
      <c r="F12" s="26"/>
      <c r="G12" s="26"/>
      <c r="H12" s="31"/>
      <c r="I12" s="31"/>
      <c r="J12" s="22"/>
    </row>
    <row r="13" spans="1:13" ht="15" customHeight="1">
      <c r="A13" s="419"/>
      <c r="B13" s="26"/>
      <c r="C13" s="142" t="s">
        <v>1254</v>
      </c>
      <c r="D13" s="145" t="s">
        <v>1283</v>
      </c>
      <c r="E13" s="64" t="e">
        <f>VLOOKUP(C13,'.'!$A:$E,5,0)*(1-'Discount Structure'!#REF!)</f>
        <v>#N/A</v>
      </c>
      <c r="F13" s="26"/>
      <c r="G13" s="26"/>
      <c r="H13" s="26"/>
      <c r="I13" s="31"/>
      <c r="J13" s="22"/>
      <c r="M13" s="140"/>
    </row>
    <row r="14" spans="1:13" ht="15" customHeight="1">
      <c r="A14" s="419"/>
      <c r="B14" s="26"/>
      <c r="C14" s="142" t="s">
        <v>1255</v>
      </c>
      <c r="D14" s="145" t="s">
        <v>1284</v>
      </c>
      <c r="E14" s="64" t="e">
        <f>VLOOKUP(C14,'.'!$A:$E,5,0)*(1-'Discount Structure'!#REF!)</f>
        <v>#N/A</v>
      </c>
      <c r="F14" s="26"/>
      <c r="G14" s="26"/>
      <c r="H14" s="26"/>
      <c r="I14" s="31"/>
      <c r="J14" s="22"/>
      <c r="M14"/>
    </row>
    <row r="15" spans="1:13" ht="15" customHeight="1">
      <c r="A15" s="419"/>
      <c r="B15" s="26"/>
      <c r="C15" s="142" t="s">
        <v>1256</v>
      </c>
      <c r="D15" s="145" t="s">
        <v>1285</v>
      </c>
      <c r="E15" s="64" t="e">
        <f>VLOOKUP(C15,'.'!$A:$E,5,0)*(1-'Discount Structure'!#REF!)</f>
        <v>#N/A</v>
      </c>
      <c r="F15" s="26"/>
      <c r="G15" s="26"/>
      <c r="H15" s="26"/>
      <c r="I15" s="31"/>
      <c r="J15" s="22"/>
      <c r="M15"/>
    </row>
    <row r="16" spans="1:13" ht="15" customHeight="1">
      <c r="A16" s="419"/>
      <c r="B16" s="26"/>
      <c r="C16" s="142" t="s">
        <v>1257</v>
      </c>
      <c r="D16" s="145" t="s">
        <v>1286</v>
      </c>
      <c r="E16" s="64" t="e">
        <f>VLOOKUP(C16,'.'!$A:$E,5,0)*(1-'Discount Structure'!#REF!)</f>
        <v>#N/A</v>
      </c>
      <c r="F16" s="26"/>
      <c r="G16" s="26"/>
      <c r="H16" s="26"/>
      <c r="I16" s="31"/>
      <c r="J16" s="22"/>
      <c r="M16"/>
    </row>
    <row r="17" spans="1:13" ht="15" customHeight="1">
      <c r="A17" s="419"/>
      <c r="B17" s="26"/>
      <c r="C17" s="142" t="s">
        <v>1258</v>
      </c>
      <c r="D17" s="145" t="s">
        <v>1287</v>
      </c>
      <c r="E17" s="64" t="e">
        <f>VLOOKUP(C17,'.'!$A:$E,5,0)*(1-'Discount Structure'!#REF!)</f>
        <v>#N/A</v>
      </c>
      <c r="F17" s="26"/>
      <c r="G17" s="26"/>
      <c r="H17" s="31"/>
      <c r="I17" s="26"/>
      <c r="J17" s="22"/>
      <c r="M17"/>
    </row>
    <row r="18" spans="1:13" ht="15" customHeight="1">
      <c r="A18" s="419"/>
      <c r="B18" s="26"/>
      <c r="C18" s="142" t="s">
        <v>1259</v>
      </c>
      <c r="D18" s="145" t="s">
        <v>1288</v>
      </c>
      <c r="E18" s="64" t="e">
        <f>VLOOKUP(C18,'.'!$A:$E,5,0)*(1-'Discount Structure'!#REF!)</f>
        <v>#N/A</v>
      </c>
      <c r="F18" s="26"/>
      <c r="G18" s="26"/>
      <c r="H18" s="27"/>
      <c r="I18" s="27"/>
      <c r="J18" s="22"/>
      <c r="M18"/>
    </row>
    <row r="19" spans="1:13" ht="15" customHeight="1">
      <c r="A19" s="419"/>
      <c r="B19" s="26"/>
      <c r="C19" s="142" t="s">
        <v>1260</v>
      </c>
      <c r="D19" s="145" t="s">
        <v>1289</v>
      </c>
      <c r="E19" s="64" t="e">
        <f>VLOOKUP(C19,'.'!$A:$E,5,0)*(1-'Discount Structure'!#REF!)</f>
        <v>#N/A</v>
      </c>
      <c r="F19" s="26"/>
      <c r="G19" s="26"/>
      <c r="H19" s="27"/>
      <c r="I19" s="27"/>
      <c r="J19" s="22"/>
      <c r="M19"/>
    </row>
    <row r="20" spans="1:13" ht="15" customHeight="1">
      <c r="A20" s="419"/>
      <c r="B20" s="26"/>
      <c r="C20" s="142" t="s">
        <v>1261</v>
      </c>
      <c r="D20" s="145" t="s">
        <v>1290</v>
      </c>
      <c r="E20" s="64" t="e">
        <f>VLOOKUP(C20,'.'!$A:$E,5,0)*(1-'Discount Structure'!#REF!)</f>
        <v>#N/A</v>
      </c>
      <c r="F20" s="26"/>
      <c r="G20" s="26"/>
      <c r="H20" s="26"/>
      <c r="I20" s="31"/>
      <c r="J20" s="22"/>
      <c r="M20"/>
    </row>
    <row r="21" spans="1:13" ht="15" customHeight="1">
      <c r="A21" s="419"/>
      <c r="B21" s="26"/>
      <c r="C21" s="142" t="s">
        <v>1262</v>
      </c>
      <c r="D21" s="145" t="s">
        <v>1291</v>
      </c>
      <c r="E21" s="64" t="e">
        <f>VLOOKUP(C21,'.'!$A:$E,5,0)*(1-'Discount Structure'!#REF!)</f>
        <v>#N/A</v>
      </c>
      <c r="F21" s="31"/>
      <c r="G21" s="31"/>
      <c r="H21" s="26"/>
      <c r="I21" s="31"/>
      <c r="J21" s="22"/>
      <c r="M21"/>
    </row>
    <row r="22" spans="1:13" ht="15" customHeight="1">
      <c r="A22" s="419"/>
      <c r="B22" s="26"/>
      <c r="C22" s="142" t="s">
        <v>1263</v>
      </c>
      <c r="D22" s="145" t="s">
        <v>1292</v>
      </c>
      <c r="E22" s="64" t="e">
        <f>VLOOKUP(C22,'.'!$A:$E,5,0)*(1-'Discount Structure'!#REF!)</f>
        <v>#N/A</v>
      </c>
      <c r="F22" s="31"/>
      <c r="G22" s="31"/>
      <c r="H22" s="31"/>
      <c r="I22" s="31"/>
      <c r="J22" s="22"/>
      <c r="M22"/>
    </row>
    <row r="23" spans="1:13" ht="15" customHeight="1">
      <c r="A23" s="419"/>
      <c r="B23" s="26"/>
      <c r="C23" s="142" t="s">
        <v>1264</v>
      </c>
      <c r="D23" s="145" t="s">
        <v>1293</v>
      </c>
      <c r="E23" s="64" t="e">
        <f>VLOOKUP(C23,'.'!$A:$E,5,0)*(1-'Discount Structure'!#REF!)</f>
        <v>#N/A</v>
      </c>
      <c r="F23" s="31"/>
      <c r="G23" s="31"/>
      <c r="J23" s="22"/>
      <c r="M23"/>
    </row>
    <row r="24" spans="1:13" ht="15" customHeight="1">
      <c r="A24" s="419"/>
      <c r="B24" s="26"/>
      <c r="C24" s="142" t="s">
        <v>1265</v>
      </c>
      <c r="D24" s="145" t="s">
        <v>1294</v>
      </c>
      <c r="E24" s="64" t="e">
        <f>VLOOKUP(C24,'.'!$A:$E,5,0)*(1-'Discount Structure'!#REF!)</f>
        <v>#N/A</v>
      </c>
      <c r="F24" s="31"/>
      <c r="G24" s="31"/>
      <c r="J24" s="22"/>
      <c r="M24"/>
    </row>
    <row r="25" spans="1:13" ht="15" customHeight="1">
      <c r="A25" s="419"/>
      <c r="B25" s="26"/>
      <c r="C25" s="142" t="s">
        <v>1266</v>
      </c>
      <c r="D25" s="145" t="s">
        <v>1295</v>
      </c>
      <c r="E25" s="64" t="e">
        <f>VLOOKUP(C25,'.'!$A:$E,5,0)*(1-'Discount Structure'!#REF!)</f>
        <v>#N/A</v>
      </c>
      <c r="F25" s="31"/>
      <c r="G25" s="31"/>
      <c r="H25" s="27"/>
      <c r="I25" s="27"/>
      <c r="J25" s="22"/>
      <c r="M25"/>
    </row>
    <row r="26" spans="1:13" ht="15" customHeight="1">
      <c r="A26" s="419"/>
      <c r="B26" s="26"/>
      <c r="C26" s="142" t="s">
        <v>1267</v>
      </c>
      <c r="D26" s="145" t="s">
        <v>1296</v>
      </c>
      <c r="E26" s="64" t="e">
        <f>VLOOKUP(C26,'.'!$A:$E,5,0)*(1-'Discount Structure'!#REF!)</f>
        <v>#N/A</v>
      </c>
      <c r="F26" s="31"/>
      <c r="G26" s="31"/>
      <c r="H26" s="27"/>
      <c r="I26" s="27"/>
      <c r="J26" s="22"/>
      <c r="M26"/>
    </row>
    <row r="27" spans="1:13" ht="15" customHeight="1">
      <c r="A27" s="419"/>
      <c r="B27" s="26"/>
      <c r="C27" s="142" t="s">
        <v>1268</v>
      </c>
      <c r="D27" s="145" t="s">
        <v>1297</v>
      </c>
      <c r="E27" s="64" t="e">
        <f>VLOOKUP(C27,'.'!$A:$E,5,0)*(1-'Discount Structure'!#REF!)</f>
        <v>#N/A</v>
      </c>
      <c r="F27" s="31"/>
      <c r="G27" s="31"/>
      <c r="H27" s="31"/>
      <c r="I27" s="31"/>
      <c r="J27" s="22"/>
    </row>
    <row r="28" spans="1:13" ht="15" customHeight="1">
      <c r="A28" s="419"/>
      <c r="B28" s="26"/>
      <c r="C28" s="142" t="s">
        <v>1269</v>
      </c>
      <c r="D28" s="145" t="s">
        <v>1298</v>
      </c>
      <c r="E28" s="64" t="e">
        <f>VLOOKUP(C28,'.'!$A:$E,5,0)*(1-'Discount Structure'!#REF!)</f>
        <v>#N/A</v>
      </c>
      <c r="F28" s="31"/>
      <c r="G28" s="31"/>
      <c r="H28" s="31"/>
      <c r="I28" s="31"/>
      <c r="J28" s="22"/>
    </row>
    <row r="29" spans="1:13" ht="15" customHeight="1">
      <c r="A29" s="419"/>
      <c r="B29" s="26"/>
      <c r="C29" s="142" t="s">
        <v>1270</v>
      </c>
      <c r="D29" s="145" t="s">
        <v>1299</v>
      </c>
      <c r="E29" s="64" t="e">
        <f>VLOOKUP(C29,'.'!$A:$E,5,0)*(1-'Discount Structure'!#REF!)</f>
        <v>#N/A</v>
      </c>
      <c r="F29" s="31"/>
      <c r="G29" s="31"/>
      <c r="H29" s="31"/>
      <c r="I29" s="31"/>
      <c r="J29" s="22"/>
    </row>
    <row r="30" spans="1:13" ht="15" customHeight="1">
      <c r="A30" s="419"/>
      <c r="B30" s="26"/>
      <c r="C30" s="142" t="s">
        <v>1271</v>
      </c>
      <c r="D30" s="145" t="s">
        <v>1300</v>
      </c>
      <c r="E30" s="64" t="e">
        <f>VLOOKUP(C30,'.'!$A:$E,5,0)*(1-'Discount Structure'!#REF!)</f>
        <v>#N/A</v>
      </c>
      <c r="F30" s="31"/>
      <c r="G30" s="31"/>
      <c r="H30" s="31"/>
      <c r="I30" s="31"/>
      <c r="J30" s="22"/>
    </row>
    <row r="31" spans="1:13" ht="15" customHeight="1">
      <c r="A31" s="419"/>
      <c r="B31" s="26"/>
      <c r="C31" s="142" t="s">
        <v>1272</v>
      </c>
      <c r="D31" s="145" t="s">
        <v>1301</v>
      </c>
      <c r="E31" s="64" t="e">
        <f>VLOOKUP(C31,'.'!$A:$E,5,0)*(1-'Discount Structure'!#REF!)</f>
        <v>#N/A</v>
      </c>
      <c r="F31" s="31"/>
      <c r="G31" s="31"/>
      <c r="H31" s="31"/>
      <c r="I31" s="31"/>
      <c r="J31" s="22"/>
    </row>
    <row r="32" spans="1:13" ht="15" customHeight="1">
      <c r="A32" s="419"/>
      <c r="B32" s="26"/>
      <c r="C32" s="142" t="s">
        <v>1273</v>
      </c>
      <c r="D32" s="145" t="s">
        <v>1302</v>
      </c>
      <c r="E32" s="64" t="e">
        <f>VLOOKUP(C32,'.'!$A:$E,5,0)*(1-'Discount Structure'!#REF!)</f>
        <v>#N/A</v>
      </c>
      <c r="F32" s="31"/>
      <c r="G32" s="31"/>
      <c r="H32" s="31"/>
      <c r="I32" s="31"/>
      <c r="J32" s="22"/>
    </row>
    <row r="33" spans="1:10" ht="15" customHeight="1">
      <c r="A33" s="419"/>
      <c r="B33" s="26"/>
      <c r="C33" s="142" t="s">
        <v>1274</v>
      </c>
      <c r="D33" s="145" t="s">
        <v>1303</v>
      </c>
      <c r="E33" s="64" t="e">
        <f>VLOOKUP(C33,'.'!$A:$E,5,0)*(1-'Discount Structure'!#REF!)</f>
        <v>#N/A</v>
      </c>
      <c r="F33" s="31"/>
      <c r="G33" s="31"/>
      <c r="H33" s="31"/>
      <c r="I33" s="31"/>
      <c r="J33" s="22"/>
    </row>
    <row r="34" spans="1:10" ht="15" customHeight="1">
      <c r="A34" s="419"/>
      <c r="B34" s="26"/>
      <c r="C34" s="142" t="s">
        <v>1275</v>
      </c>
      <c r="D34" s="145" t="s">
        <v>1304</v>
      </c>
      <c r="E34" s="64" t="e">
        <f>VLOOKUP(C34,'.'!$A:$E,5,0)*(1-'Discount Structure'!#REF!)</f>
        <v>#N/A</v>
      </c>
      <c r="F34" s="31"/>
      <c r="G34" s="31"/>
      <c r="H34" s="31"/>
      <c r="I34" s="31"/>
      <c r="J34" s="22"/>
    </row>
    <row r="35" spans="1:10" ht="15" customHeight="1">
      <c r="A35" s="419"/>
      <c r="B35" s="26"/>
      <c r="C35" s="142" t="s">
        <v>1276</v>
      </c>
      <c r="D35" s="145" t="s">
        <v>1305</v>
      </c>
      <c r="E35" s="64" t="e">
        <f>VLOOKUP(C35,'.'!$A:$E,5,0)*(1-'Discount Structure'!#REF!)</f>
        <v>#N/A</v>
      </c>
      <c r="F35" s="31"/>
      <c r="G35" s="31"/>
      <c r="H35" s="31"/>
      <c r="I35" s="31"/>
      <c r="J35" s="22"/>
    </row>
    <row r="36" spans="1:10" ht="15" customHeight="1">
      <c r="A36" s="419"/>
      <c r="B36" s="26"/>
      <c r="C36" s="142" t="s">
        <v>1277</v>
      </c>
      <c r="D36" s="145" t="s">
        <v>1306</v>
      </c>
      <c r="E36" s="64" t="e">
        <f>VLOOKUP(C36,'.'!$A:$E,5,0)*(1-'Discount Structure'!#REF!)</f>
        <v>#N/A</v>
      </c>
      <c r="F36" s="31"/>
      <c r="G36" s="31"/>
      <c r="H36" s="31"/>
      <c r="I36" s="31"/>
      <c r="J36" s="22"/>
    </row>
    <row r="37" spans="1:10" ht="15" customHeight="1">
      <c r="A37" s="419"/>
      <c r="B37" s="26"/>
      <c r="C37" s="142" t="s">
        <v>1278</v>
      </c>
      <c r="D37" s="145" t="s">
        <v>1307</v>
      </c>
      <c r="E37" s="64" t="e">
        <f>VLOOKUP(C37,'.'!$A:$E,5,0)*(1-'Discount Structure'!#REF!)</f>
        <v>#N/A</v>
      </c>
      <c r="F37" s="31"/>
      <c r="G37" s="31"/>
      <c r="H37" s="31"/>
      <c r="I37" s="31"/>
      <c r="J37" s="22"/>
    </row>
    <row r="38" spans="1:10" ht="15" customHeight="1">
      <c r="A38" s="419"/>
      <c r="B38" s="26"/>
      <c r="C38" s="142" t="s">
        <v>1279</v>
      </c>
      <c r="D38" s="145" t="s">
        <v>1308</v>
      </c>
      <c r="E38" s="64" t="e">
        <f>VLOOKUP(C38,'.'!$A:$E,5,0)*(1-'Discount Structure'!#REF!)</f>
        <v>#N/A</v>
      </c>
      <c r="F38" s="31"/>
      <c r="G38" s="31"/>
      <c r="H38" s="31"/>
      <c r="I38" s="31"/>
      <c r="J38" s="22"/>
    </row>
    <row r="39" spans="1:10" ht="15" customHeight="1">
      <c r="A39" s="419"/>
      <c r="B39" s="26"/>
      <c r="C39" s="142" t="s">
        <v>1280</v>
      </c>
      <c r="D39" s="145" t="s">
        <v>1309</v>
      </c>
      <c r="E39" s="64" t="e">
        <f>VLOOKUP(C39,'.'!$A:$E,5,0)*(1-'Discount Structure'!#REF!)</f>
        <v>#N/A</v>
      </c>
      <c r="F39" s="31"/>
      <c r="G39" s="31"/>
      <c r="H39" s="31"/>
      <c r="I39" s="31"/>
      <c r="J39" s="22"/>
    </row>
    <row r="40" spans="1:10" ht="15" customHeight="1">
      <c r="A40" s="419"/>
      <c r="B40" s="26"/>
      <c r="C40" s="142" t="s">
        <v>1251</v>
      </c>
      <c r="D40" s="145" t="s">
        <v>1310</v>
      </c>
      <c r="E40" s="64" t="e">
        <f>VLOOKUP(C40,'.'!$A:$E,5,0)*(1-'Discount Structure'!#REF!)</f>
        <v>#N/A</v>
      </c>
      <c r="F40" s="31"/>
      <c r="G40" s="31"/>
      <c r="H40" s="31"/>
      <c r="I40" s="31"/>
      <c r="J40" s="22"/>
    </row>
    <row r="41" spans="1:10" ht="15" customHeight="1" thickBot="1">
      <c r="A41" s="419"/>
      <c r="B41" s="26"/>
      <c r="C41" s="143" t="s">
        <v>1281</v>
      </c>
      <c r="D41" s="146" t="s">
        <v>1311</v>
      </c>
      <c r="E41" s="65" t="e">
        <f>VLOOKUP(C41,'.'!$A:$E,5,0)*(1-'Discount Structure'!#REF!)</f>
        <v>#N/A</v>
      </c>
      <c r="F41" s="31"/>
      <c r="G41" s="31"/>
      <c r="H41" s="31"/>
      <c r="I41" s="31"/>
      <c r="J41" s="22"/>
    </row>
    <row r="42" spans="1:10" ht="15" customHeight="1">
      <c r="A42" s="419"/>
      <c r="B42" s="26"/>
      <c r="C42" s="31"/>
      <c r="D42" s="31"/>
      <c r="E42" s="63"/>
      <c r="F42" s="31"/>
      <c r="G42" s="31"/>
      <c r="H42" s="31"/>
      <c r="I42" s="31"/>
      <c r="J42" s="22"/>
    </row>
    <row r="43" spans="1:10" ht="15" customHeight="1">
      <c r="A43" s="419"/>
      <c r="B43" s="452" t="s">
        <v>1079</v>
      </c>
      <c r="C43" s="452"/>
      <c r="D43" s="452"/>
      <c r="E43" s="452"/>
      <c r="F43" s="452"/>
      <c r="G43" s="452"/>
      <c r="H43" s="452"/>
      <c r="I43" s="452"/>
      <c r="J43" s="22"/>
    </row>
    <row r="44" spans="1:10" ht="15" customHeight="1">
      <c r="A44" s="419"/>
      <c r="B44" s="452"/>
      <c r="C44" s="452"/>
      <c r="D44" s="452"/>
      <c r="E44" s="452"/>
      <c r="F44" s="452"/>
      <c r="G44" s="452"/>
      <c r="H44" s="452"/>
      <c r="I44" s="452"/>
      <c r="J44" s="22"/>
    </row>
    <row r="45" spans="1:10" ht="15" customHeight="1">
      <c r="A45" s="419"/>
      <c r="B45" s="454" t="str">
        <f>'Discount Structure'!$A$50</f>
        <v>GST EXCLUSIVE - REVISION 01/11/2024</v>
      </c>
      <c r="C45" s="454"/>
      <c r="D45" s="454"/>
      <c r="E45" s="454"/>
      <c r="F45" s="454"/>
      <c r="G45" s="454"/>
      <c r="H45" s="454"/>
      <c r="I45" s="454"/>
      <c r="J45" s="22"/>
    </row>
    <row r="46" spans="1:10" ht="12" customHeight="1">
      <c r="A46" s="419"/>
      <c r="B46" s="23"/>
      <c r="C46" s="419"/>
      <c r="D46" s="419"/>
      <c r="E46" s="419"/>
      <c r="F46" s="419"/>
      <c r="G46" s="419"/>
      <c r="H46" s="419"/>
      <c r="I46" s="419"/>
      <c r="J46" s="21"/>
    </row>
  </sheetData>
  <mergeCells count="7">
    <mergeCell ref="B43:I44"/>
    <mergeCell ref="B45:I45"/>
    <mergeCell ref="C46:I46"/>
    <mergeCell ref="A1:A46"/>
    <mergeCell ref="C1:I1"/>
    <mergeCell ref="B4:I4"/>
    <mergeCell ref="C10:E10"/>
  </mergeCells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>
    <outlinePr summaryBelow="0" summaryRight="0"/>
    <pageSetUpPr autoPageBreaks="0"/>
  </sheetPr>
  <dimension ref="A1:AC4022"/>
  <sheetViews>
    <sheetView showOutlineSymbols="0" topLeftCell="A12" zoomScaleNormal="100" workbookViewId="0">
      <selection activeCell="L37" sqref="L37"/>
    </sheetView>
  </sheetViews>
  <sheetFormatPr defaultColWidth="3.88671875" defaultRowHeight="12.75" customHeight="1"/>
  <cols>
    <col min="1" max="1" width="13.44140625" style="125" customWidth="1"/>
    <col min="2" max="2" width="8.6640625" style="125" bestFit="1" customWidth="1"/>
    <col min="3" max="3" width="3.88671875" style="42"/>
    <col min="4" max="4" width="12.109375" style="68" bestFit="1" customWidth="1"/>
    <col min="5" max="5" width="10.33203125" style="69" bestFit="1" customWidth="1"/>
    <col min="6" max="7" width="3.88671875" style="42"/>
    <col min="8" max="8" width="27.5546875" style="42" customWidth="1"/>
    <col min="9" max="11" width="3.88671875" style="42" customWidth="1"/>
    <col min="12" max="12" width="6.6640625" style="42" customWidth="1"/>
    <col min="13" max="13" width="8.6640625" style="42" customWidth="1"/>
    <col min="14" max="20" width="3.88671875" style="42" customWidth="1"/>
    <col min="21" max="21" width="20.5546875" style="42" customWidth="1"/>
    <col min="22" max="22" width="30.33203125" style="125" bestFit="1" customWidth="1"/>
    <col min="23" max="23" width="6.88671875" style="125" customWidth="1"/>
    <col min="24" max="16384" width="3.88671875" style="42"/>
  </cols>
  <sheetData>
    <row r="1" spans="1:23" s="44" customFormat="1" ht="13.2">
      <c r="A1" s="42" t="s">
        <v>2353</v>
      </c>
      <c r="B1" s="43">
        <v>0</v>
      </c>
      <c r="D1" s="66" t="s">
        <v>1101</v>
      </c>
      <c r="E1" s="67" t="s">
        <v>1100</v>
      </c>
      <c r="V1" s="42" t="s">
        <v>2353</v>
      </c>
      <c r="W1" s="42" t="s">
        <v>1092</v>
      </c>
    </row>
    <row r="2" spans="1:23" ht="12.75" customHeight="1">
      <c r="A2" s="42" t="s">
        <v>2374</v>
      </c>
      <c r="B2" s="43">
        <v>0</v>
      </c>
      <c r="D2" s="68" t="str">
        <f>VLOOKUP(A2,'.'!V:W,2,0)</f>
        <v>STAT</v>
      </c>
      <c r="E2" s="69" t="e">
        <f t="shared" ref="E2:E65" si="0">B2*VLOOKUP(D2,$L$17:$M$38,2,0)</f>
        <v>#N/A</v>
      </c>
      <c r="V2" s="42" t="s">
        <v>2374</v>
      </c>
      <c r="W2" s="42" t="s">
        <v>1092</v>
      </c>
    </row>
    <row r="3" spans="1:23" ht="13.2">
      <c r="A3" s="42" t="s">
        <v>796</v>
      </c>
      <c r="B3" s="43">
        <v>4.24</v>
      </c>
      <c r="C3" s="43"/>
      <c r="D3" s="68" t="str">
        <f>VLOOKUP(A3,'.'!V:W,2,0)</f>
        <v>TS</v>
      </c>
      <c r="E3" s="69">
        <f t="shared" si="0"/>
        <v>4.3142000000000005</v>
      </c>
      <c r="H3" s="44" t="s">
        <v>1099</v>
      </c>
      <c r="V3" s="42" t="s">
        <v>796</v>
      </c>
      <c r="W3" s="42" t="s">
        <v>352</v>
      </c>
    </row>
    <row r="4" spans="1:23" ht="13.2">
      <c r="A4" s="42" t="s">
        <v>813</v>
      </c>
      <c r="B4" s="43">
        <v>0</v>
      </c>
      <c r="C4" s="43"/>
      <c r="D4" s="68" t="str">
        <f>VLOOKUP(A4,'.'!V:W,2,0)</f>
        <v>DL</v>
      </c>
      <c r="E4" s="69">
        <f t="shared" si="0"/>
        <v>0</v>
      </c>
      <c r="V4" s="42" t="s">
        <v>813</v>
      </c>
      <c r="W4" s="42" t="s">
        <v>256</v>
      </c>
    </row>
    <row r="5" spans="1:23" ht="13.2">
      <c r="A5" s="42" t="s">
        <v>1635</v>
      </c>
      <c r="B5" s="43">
        <v>0</v>
      </c>
      <c r="C5" s="43"/>
      <c r="D5" s="68" t="str">
        <f>VLOOKUP(A5,'.'!V:W,2,0)</f>
        <v>FMRM</v>
      </c>
      <c r="E5" s="69" t="e">
        <f t="shared" si="0"/>
        <v>#N/A</v>
      </c>
      <c r="H5" s="42" t="s">
        <v>1928</v>
      </c>
      <c r="V5" s="42" t="s">
        <v>1560</v>
      </c>
      <c r="W5" s="42" t="s">
        <v>1807</v>
      </c>
    </row>
    <row r="6" spans="1:23" ht="13.2">
      <c r="A6" s="42" t="s">
        <v>1568</v>
      </c>
      <c r="B6" s="43">
        <v>0</v>
      </c>
      <c r="C6" s="43"/>
      <c r="D6" s="68" t="str">
        <f>VLOOKUP(A6,'.'!V:W,2,0)</f>
        <v>FMRM</v>
      </c>
      <c r="E6" s="69" t="e">
        <f t="shared" si="0"/>
        <v>#N/A</v>
      </c>
      <c r="H6" s="42" t="s">
        <v>1098</v>
      </c>
      <c r="V6" s="42" t="s">
        <v>1635</v>
      </c>
      <c r="W6" s="42" t="s">
        <v>1630</v>
      </c>
    </row>
    <row r="7" spans="1:23" ht="13.2">
      <c r="A7" s="42" t="s">
        <v>1633</v>
      </c>
      <c r="B7" s="43">
        <v>0</v>
      </c>
      <c r="C7" s="43"/>
      <c r="D7" s="68" t="str">
        <f>VLOOKUP(A7,'.'!V:W,2,0)</f>
        <v>FMRM</v>
      </c>
      <c r="E7" s="69" t="e">
        <f t="shared" si="0"/>
        <v>#N/A</v>
      </c>
      <c r="V7" s="42" t="s">
        <v>1641</v>
      </c>
      <c r="W7" s="42" t="s">
        <v>1987</v>
      </c>
    </row>
    <row r="8" spans="1:23" ht="13.2">
      <c r="A8" s="42" t="s">
        <v>1634</v>
      </c>
      <c r="B8" s="43">
        <v>0</v>
      </c>
      <c r="C8" s="43"/>
      <c r="D8" s="68" t="str">
        <f>VLOOKUP(A8,'.'!V:W,2,0)</f>
        <v>FMRM</v>
      </c>
      <c r="E8" s="69" t="e">
        <f t="shared" si="0"/>
        <v>#N/A</v>
      </c>
      <c r="H8" s="42" t="s">
        <v>1097</v>
      </c>
      <c r="V8" s="42" t="s">
        <v>1642</v>
      </c>
      <c r="W8" s="42" t="s">
        <v>1987</v>
      </c>
    </row>
    <row r="9" spans="1:23" ht="13.2">
      <c r="A9" s="42" t="s">
        <v>1571</v>
      </c>
      <c r="B9" s="43">
        <v>0</v>
      </c>
      <c r="C9" s="43"/>
      <c r="D9" s="68" t="str">
        <f>VLOOKUP(A9,'.'!V:W,2,0)</f>
        <v>FMRM</v>
      </c>
      <c r="E9" s="69" t="e">
        <f t="shared" si="0"/>
        <v>#N/A</v>
      </c>
      <c r="H9" s="42" t="s">
        <v>1927</v>
      </c>
      <c r="V9" s="42" t="s">
        <v>1631</v>
      </c>
      <c r="W9" s="42" t="s">
        <v>1630</v>
      </c>
    </row>
    <row r="10" spans="1:23" ht="13.2">
      <c r="A10" s="42" t="s">
        <v>1640</v>
      </c>
      <c r="B10" s="43">
        <v>0</v>
      </c>
      <c r="C10" s="43"/>
      <c r="D10" s="68" t="str">
        <f>VLOOKUP(A10,'.'!V:W,2,0)</f>
        <v>FMRM</v>
      </c>
      <c r="E10" s="69" t="e">
        <f t="shared" si="0"/>
        <v>#N/A</v>
      </c>
      <c r="V10" s="42" t="s">
        <v>1632</v>
      </c>
      <c r="W10" s="42" t="s">
        <v>1987</v>
      </c>
    </row>
    <row r="11" spans="1:23" ht="13.2">
      <c r="A11" s="42" t="s">
        <v>2565</v>
      </c>
      <c r="B11" s="42"/>
      <c r="C11" s="43"/>
      <c r="D11" s="68" t="e">
        <f>VLOOKUP(A11,'.'!V:W,2,0)</f>
        <v>#N/A</v>
      </c>
      <c r="E11" s="69" t="e">
        <f t="shared" si="0"/>
        <v>#N/A</v>
      </c>
      <c r="H11" s="42" t="s">
        <v>1102</v>
      </c>
      <c r="V11" s="42" t="s">
        <v>1568</v>
      </c>
      <c r="W11" s="42" t="s">
        <v>1630</v>
      </c>
    </row>
    <row r="12" spans="1:23" ht="13.2">
      <c r="A12" s="42" t="s">
        <v>2600</v>
      </c>
      <c r="B12" s="43">
        <v>0</v>
      </c>
      <c r="C12" s="43"/>
      <c r="D12" s="68" t="str">
        <f>VLOOKUP(A12,'.'!V:W,2,0)</f>
        <v>001</v>
      </c>
      <c r="E12" s="69" t="e">
        <f t="shared" si="0"/>
        <v>#N/A</v>
      </c>
      <c r="V12" s="42" t="s">
        <v>1633</v>
      </c>
      <c r="W12" s="42" t="s">
        <v>1630</v>
      </c>
    </row>
    <row r="13" spans="1:23" ht="13.2">
      <c r="A13" s="42" t="s">
        <v>2314</v>
      </c>
      <c r="B13" s="43">
        <v>0</v>
      </c>
      <c r="C13" s="43"/>
      <c r="D13" s="68" t="str">
        <f>VLOOKUP(A13,'.'!V:W,2,0)</f>
        <v>001</v>
      </c>
      <c r="E13" s="69" t="e">
        <f t="shared" si="0"/>
        <v>#N/A</v>
      </c>
      <c r="V13" s="42" t="s">
        <v>1634</v>
      </c>
      <c r="W13" s="42" t="s">
        <v>1630</v>
      </c>
    </row>
    <row r="14" spans="1:23" ht="13.2">
      <c r="A14" s="42" t="s">
        <v>2315</v>
      </c>
      <c r="B14" s="43">
        <v>1391.94</v>
      </c>
      <c r="C14" s="43"/>
      <c r="D14" s="68" t="str">
        <f>VLOOKUP(A14,'.'!V:W,2,0)</f>
        <v>001</v>
      </c>
      <c r="E14" s="69" t="e">
        <f t="shared" si="0"/>
        <v>#N/A</v>
      </c>
      <c r="H14" s="42" t="s">
        <v>1096</v>
      </c>
      <c r="V14" s="42" t="s">
        <v>1636</v>
      </c>
      <c r="W14" s="42" t="s">
        <v>1987</v>
      </c>
    </row>
    <row r="15" spans="1:23" ht="13.8" thickBot="1">
      <c r="A15" s="42" t="s">
        <v>2601</v>
      </c>
      <c r="B15" s="43">
        <v>0</v>
      </c>
      <c r="C15" s="43"/>
      <c r="D15" s="68" t="str">
        <f>VLOOKUP(A15,'.'!V:W,2,0)</f>
        <v>001</v>
      </c>
      <c r="E15" s="69" t="e">
        <f t="shared" si="0"/>
        <v>#N/A</v>
      </c>
      <c r="V15" s="42" t="s">
        <v>1570</v>
      </c>
      <c r="W15" s="42" t="s">
        <v>1987</v>
      </c>
    </row>
    <row r="16" spans="1:23" ht="13.2">
      <c r="A16" s="42" t="s">
        <v>2316</v>
      </c>
      <c r="B16" s="43">
        <v>64.569999999999993</v>
      </c>
      <c r="C16" s="43"/>
      <c r="D16" s="68" t="str">
        <f>VLOOKUP(A16,'.'!V:W,2,0)</f>
        <v>001</v>
      </c>
      <c r="E16" s="69" t="e">
        <f t="shared" si="0"/>
        <v>#N/A</v>
      </c>
      <c r="L16" s="45" t="s">
        <v>1095</v>
      </c>
      <c r="M16" s="46" t="s">
        <v>1094</v>
      </c>
      <c r="V16" s="42" t="s">
        <v>1639</v>
      </c>
      <c r="W16" s="42" t="s">
        <v>1630</v>
      </c>
    </row>
    <row r="17" spans="1:23" ht="13.2">
      <c r="A17" s="42" t="s">
        <v>2317</v>
      </c>
      <c r="B17" s="43">
        <v>0</v>
      </c>
      <c r="C17" s="43"/>
      <c r="D17" s="68" t="str">
        <f>VLOOKUP(A17,'.'!V:W,2,0)</f>
        <v>STAT</v>
      </c>
      <c r="E17" s="69" t="e">
        <f t="shared" si="0"/>
        <v>#N/A</v>
      </c>
      <c r="L17" s="126" t="s">
        <v>256</v>
      </c>
      <c r="M17" s="47">
        <v>1.0175000000000001</v>
      </c>
      <c r="V17" s="42" t="s">
        <v>1571</v>
      </c>
      <c r="W17" s="42" t="s">
        <v>1630</v>
      </c>
    </row>
    <row r="18" spans="1:23" ht="13.2">
      <c r="A18" s="42" t="s">
        <v>2047</v>
      </c>
      <c r="B18" s="43">
        <v>0</v>
      </c>
      <c r="C18" s="43"/>
      <c r="D18" s="68" t="str">
        <f>VLOOKUP(A18,'.'!V:W,2,0)</f>
        <v>001</v>
      </c>
      <c r="E18" s="69" t="e">
        <f t="shared" si="0"/>
        <v>#N/A</v>
      </c>
      <c r="L18" s="126" t="s">
        <v>250</v>
      </c>
      <c r="M18" s="47">
        <v>1.0175000000000001</v>
      </c>
      <c r="V18" s="42" t="s">
        <v>1572</v>
      </c>
      <c r="W18" s="42" t="s">
        <v>1987</v>
      </c>
    </row>
    <row r="19" spans="1:23" ht="13.2">
      <c r="A19" s="42" t="s">
        <v>2048</v>
      </c>
      <c r="B19" s="43">
        <v>1391.94</v>
      </c>
      <c r="C19" s="43"/>
      <c r="D19" s="68" t="str">
        <f>VLOOKUP(A19,'.'!V:W,2,0)</f>
        <v>001</v>
      </c>
      <c r="E19" s="69" t="e">
        <f t="shared" si="0"/>
        <v>#N/A</v>
      </c>
      <c r="L19" s="126" t="s">
        <v>249</v>
      </c>
      <c r="M19" s="47">
        <v>1.0175000000000001</v>
      </c>
      <c r="V19" s="42" t="s">
        <v>1574</v>
      </c>
      <c r="W19" s="42" t="s">
        <v>1987</v>
      </c>
    </row>
    <row r="20" spans="1:23" ht="13.2">
      <c r="A20" s="42" t="s">
        <v>2602</v>
      </c>
      <c r="B20" s="43">
        <v>0</v>
      </c>
      <c r="C20" s="43"/>
      <c r="D20" s="68" t="str">
        <f>VLOOKUP(A20,'.'!V:W,2,0)</f>
        <v>STAT</v>
      </c>
      <c r="E20" s="69" t="e">
        <f t="shared" si="0"/>
        <v>#N/A</v>
      </c>
      <c r="L20" s="126" t="s">
        <v>253</v>
      </c>
      <c r="M20" s="47">
        <v>1.0175000000000001</v>
      </c>
      <c r="V20" s="42" t="s">
        <v>1640</v>
      </c>
      <c r="W20" s="42" t="s">
        <v>1630</v>
      </c>
    </row>
    <row r="21" spans="1:23" ht="13.2">
      <c r="A21" s="42" t="s">
        <v>2318</v>
      </c>
      <c r="B21" s="43">
        <v>1000</v>
      </c>
      <c r="C21" s="43"/>
      <c r="D21" s="68" t="str">
        <f>VLOOKUP(A21,'.'!V:W,2,0)</f>
        <v>001</v>
      </c>
      <c r="E21" s="69" t="e">
        <f t="shared" si="0"/>
        <v>#N/A</v>
      </c>
      <c r="L21" s="126" t="s">
        <v>254</v>
      </c>
      <c r="M21" s="47">
        <v>1.0175000000000001</v>
      </c>
      <c r="V21" s="42" t="s">
        <v>1575</v>
      </c>
      <c r="W21" s="42" t="s">
        <v>1987</v>
      </c>
    </row>
    <row r="22" spans="1:23" ht="13.2">
      <c r="A22" s="42" t="s">
        <v>2319</v>
      </c>
      <c r="B22" s="43">
        <v>1000</v>
      </c>
      <c r="C22" s="43"/>
      <c r="D22" s="68" t="str">
        <f>VLOOKUP(A22,'.'!V:W,2,0)</f>
        <v>001</v>
      </c>
      <c r="E22" s="69" t="e">
        <f t="shared" si="0"/>
        <v>#N/A</v>
      </c>
      <c r="L22" s="126" t="s">
        <v>1455</v>
      </c>
      <c r="M22" s="47">
        <v>1.0175000000000001</v>
      </c>
      <c r="V22" s="42" t="s">
        <v>1576</v>
      </c>
      <c r="W22" s="42" t="s">
        <v>1987</v>
      </c>
    </row>
    <row r="23" spans="1:23" ht="13.2">
      <c r="A23" s="42" t="s">
        <v>2320</v>
      </c>
      <c r="B23" s="43">
        <v>0</v>
      </c>
      <c r="C23" s="43"/>
      <c r="D23" s="68" t="str">
        <f>VLOOKUP(A23,'.'!V:W,2,0)</f>
        <v>004</v>
      </c>
      <c r="E23" s="69" t="e">
        <f t="shared" si="0"/>
        <v>#N/A</v>
      </c>
      <c r="L23" s="126" t="s">
        <v>251</v>
      </c>
      <c r="M23" s="47">
        <v>1.0175000000000001</v>
      </c>
      <c r="V23" s="42" t="s">
        <v>1569</v>
      </c>
      <c r="W23" s="42" t="s">
        <v>1987</v>
      </c>
    </row>
    <row r="24" spans="1:23" ht="13.2">
      <c r="A24" s="42" t="s">
        <v>2322</v>
      </c>
      <c r="B24" s="43">
        <v>0</v>
      </c>
      <c r="C24" s="43"/>
      <c r="D24" s="68" t="str">
        <f>VLOOKUP(A24,'.'!V:W,2,0)</f>
        <v>004</v>
      </c>
      <c r="E24" s="69" t="e">
        <f t="shared" si="0"/>
        <v>#N/A</v>
      </c>
      <c r="L24" s="126" t="s">
        <v>2595</v>
      </c>
      <c r="M24" s="47">
        <v>1</v>
      </c>
      <c r="V24" s="42" t="s">
        <v>1573</v>
      </c>
      <c r="W24" s="42" t="s">
        <v>1987</v>
      </c>
    </row>
    <row r="25" spans="1:23" ht="13.2">
      <c r="A25" s="42" t="s">
        <v>2323</v>
      </c>
      <c r="B25" s="43">
        <v>0</v>
      </c>
      <c r="C25" s="43"/>
      <c r="D25" s="68" t="str">
        <f>VLOOKUP(A25,'.'!V:W,2,0)</f>
        <v>004</v>
      </c>
      <c r="E25" s="69" t="e">
        <f t="shared" si="0"/>
        <v>#N/A</v>
      </c>
      <c r="L25" s="126" t="s">
        <v>123</v>
      </c>
      <c r="M25" s="47">
        <v>1.0175000000000001</v>
      </c>
      <c r="V25" s="42" t="s">
        <v>2313</v>
      </c>
      <c r="W25" s="42"/>
    </row>
    <row r="26" spans="1:23" ht="13.2">
      <c r="A26" s="42" t="s">
        <v>2324</v>
      </c>
      <c r="B26" s="43">
        <v>0</v>
      </c>
      <c r="C26" s="43"/>
      <c r="D26" s="68" t="str">
        <f>VLOOKUP(A26,'.'!V:W,2,0)</f>
        <v>004</v>
      </c>
      <c r="E26" s="69" t="e">
        <f t="shared" si="0"/>
        <v>#N/A</v>
      </c>
      <c r="L26" s="126" t="s">
        <v>1104</v>
      </c>
      <c r="M26" s="47">
        <v>1.0175000000000001</v>
      </c>
      <c r="V26" s="42" t="s">
        <v>2600</v>
      </c>
      <c r="W26" s="42" t="s">
        <v>2046</v>
      </c>
    </row>
    <row r="27" spans="1:23" ht="13.2">
      <c r="A27" s="42" t="s">
        <v>2325</v>
      </c>
      <c r="B27" s="43">
        <v>0</v>
      </c>
      <c r="C27" s="43"/>
      <c r="D27" s="68" t="str">
        <f>VLOOKUP(A27,'.'!V:W,2,0)</f>
        <v>004</v>
      </c>
      <c r="E27" s="69" t="e">
        <f t="shared" si="0"/>
        <v>#N/A</v>
      </c>
      <c r="L27" s="126" t="s">
        <v>1760</v>
      </c>
      <c r="M27" s="47">
        <v>1.0175000000000001</v>
      </c>
      <c r="V27" s="42" t="s">
        <v>2314</v>
      </c>
      <c r="W27" s="42" t="s">
        <v>2046</v>
      </c>
    </row>
    <row r="28" spans="1:23" ht="13.2">
      <c r="A28" s="42" t="s">
        <v>2326</v>
      </c>
      <c r="B28" s="43">
        <v>0</v>
      </c>
      <c r="D28" s="68" t="str">
        <f>VLOOKUP(A28,'.'!V:W,2,0)</f>
        <v>004</v>
      </c>
      <c r="E28" s="69" t="e">
        <f t="shared" si="0"/>
        <v>#N/A</v>
      </c>
      <c r="L28" s="126" t="s">
        <v>2597</v>
      </c>
      <c r="M28" s="47">
        <v>1.0175000000000001</v>
      </c>
      <c r="V28" s="42" t="s">
        <v>2315</v>
      </c>
      <c r="W28" s="42" t="s">
        <v>2046</v>
      </c>
    </row>
    <row r="29" spans="1:23" ht="13.2">
      <c r="A29" s="42" t="s">
        <v>2327</v>
      </c>
      <c r="B29" s="43">
        <v>0</v>
      </c>
      <c r="D29" s="68" t="str">
        <f>VLOOKUP(A29,'.'!V:W,2,0)</f>
        <v>004</v>
      </c>
      <c r="E29" s="69" t="e">
        <f t="shared" si="0"/>
        <v>#N/A</v>
      </c>
      <c r="L29" s="126" t="s">
        <v>268</v>
      </c>
      <c r="M29" s="47">
        <v>1.0175000000000001</v>
      </c>
      <c r="V29" s="42" t="s">
        <v>2601</v>
      </c>
      <c r="W29" s="42" t="s">
        <v>2046</v>
      </c>
    </row>
    <row r="30" spans="1:23" ht="13.2">
      <c r="A30" s="42" t="s">
        <v>2328</v>
      </c>
      <c r="B30" s="43">
        <v>0</v>
      </c>
      <c r="C30" s="129"/>
      <c r="D30" s="68" t="str">
        <f>VLOOKUP(A30,'.'!V:W,2,0)</f>
        <v>004</v>
      </c>
      <c r="E30" s="69" t="e">
        <f t="shared" si="0"/>
        <v>#N/A</v>
      </c>
      <c r="L30" s="126" t="s">
        <v>1175</v>
      </c>
      <c r="M30" s="47">
        <v>1.0175000000000001</v>
      </c>
      <c r="V30" s="42" t="s">
        <v>2316</v>
      </c>
      <c r="W30" s="42" t="s">
        <v>2046</v>
      </c>
    </row>
    <row r="31" spans="1:23" ht="13.2">
      <c r="A31" s="42" t="s">
        <v>2329</v>
      </c>
      <c r="B31" s="43">
        <v>0</v>
      </c>
      <c r="C31" s="129"/>
      <c r="D31" s="68" t="str">
        <f>VLOOKUP(A31,'.'!V:W,2,0)</f>
        <v>004</v>
      </c>
      <c r="E31" s="69" t="e">
        <f t="shared" si="0"/>
        <v>#N/A</v>
      </c>
      <c r="L31" s="126" t="s">
        <v>38</v>
      </c>
      <c r="M31" s="47">
        <v>1.0175000000000001</v>
      </c>
      <c r="V31" s="42" t="s">
        <v>2045</v>
      </c>
      <c r="W31" s="42" t="s">
        <v>2046</v>
      </c>
    </row>
    <row r="32" spans="1:23" ht="13.2">
      <c r="A32" s="42" t="s">
        <v>2330</v>
      </c>
      <c r="B32" s="43">
        <v>0</v>
      </c>
      <c r="C32" s="129"/>
      <c r="D32" s="68" t="str">
        <f>VLOOKUP(A32,'.'!V:W,2,0)</f>
        <v>004</v>
      </c>
      <c r="E32" s="69" t="e">
        <f t="shared" si="0"/>
        <v>#N/A</v>
      </c>
      <c r="L32" s="126" t="s">
        <v>184</v>
      </c>
      <c r="M32" s="47">
        <v>1.0175000000000001</v>
      </c>
      <c r="V32" s="42" t="s">
        <v>2317</v>
      </c>
      <c r="W32" s="42" t="s">
        <v>1092</v>
      </c>
    </row>
    <row r="33" spans="1:23" ht="13.2">
      <c r="A33" s="42" t="s">
        <v>2331</v>
      </c>
      <c r="B33" s="43">
        <v>0</v>
      </c>
      <c r="C33" s="129"/>
      <c r="D33" s="68" t="str">
        <f>VLOOKUP(A33,'.'!V:W,2,0)</f>
        <v>004</v>
      </c>
      <c r="E33" s="69" t="e">
        <f t="shared" si="0"/>
        <v>#N/A</v>
      </c>
      <c r="L33" s="126" t="s">
        <v>255</v>
      </c>
      <c r="M33" s="47">
        <v>1.0175000000000001</v>
      </c>
      <c r="V33" s="42" t="s">
        <v>2047</v>
      </c>
      <c r="W33" s="42" t="s">
        <v>2046</v>
      </c>
    </row>
    <row r="34" spans="1:23" ht="13.2">
      <c r="A34" s="42" t="s">
        <v>2332</v>
      </c>
      <c r="B34" s="43">
        <v>0</v>
      </c>
      <c r="C34" s="129"/>
      <c r="D34" s="68" t="str">
        <f>VLOOKUP(A34,'.'!V:W,2,0)</f>
        <v>004</v>
      </c>
      <c r="E34" s="69" t="e">
        <f t="shared" si="0"/>
        <v>#N/A</v>
      </c>
      <c r="L34" s="126" t="s">
        <v>252</v>
      </c>
      <c r="M34" s="47">
        <v>1.0175000000000001</v>
      </c>
      <c r="V34" s="42" t="s">
        <v>2048</v>
      </c>
      <c r="W34" s="42" t="s">
        <v>2046</v>
      </c>
    </row>
    <row r="35" spans="1:23" ht="13.2">
      <c r="A35" s="42" t="s">
        <v>2333</v>
      </c>
      <c r="B35" s="43">
        <v>0</v>
      </c>
      <c r="C35" s="129"/>
      <c r="D35" s="68" t="str">
        <f>VLOOKUP(A35,'.'!V:W,2,0)</f>
        <v>004</v>
      </c>
      <c r="E35" s="69" t="e">
        <f t="shared" si="0"/>
        <v>#N/A</v>
      </c>
      <c r="L35" s="126" t="s">
        <v>166</v>
      </c>
      <c r="M35" s="47">
        <v>1.0175000000000001</v>
      </c>
      <c r="V35" s="42" t="s">
        <v>2602</v>
      </c>
      <c r="W35" s="42" t="s">
        <v>1092</v>
      </c>
    </row>
    <row r="36" spans="1:23" ht="13.2">
      <c r="A36" s="42" t="s">
        <v>2334</v>
      </c>
      <c r="B36" s="43">
        <v>0</v>
      </c>
      <c r="C36" s="129"/>
      <c r="D36" s="68" t="str">
        <f>VLOOKUP(A36,'.'!V:W,2,0)</f>
        <v>004</v>
      </c>
      <c r="E36" s="69" t="e">
        <f t="shared" si="0"/>
        <v>#N/A</v>
      </c>
      <c r="L36" s="126" t="s">
        <v>352</v>
      </c>
      <c r="M36" s="47">
        <v>1.0175000000000001</v>
      </c>
      <c r="V36" s="42" t="s">
        <v>2318</v>
      </c>
      <c r="W36" s="42" t="s">
        <v>2046</v>
      </c>
    </row>
    <row r="37" spans="1:23" ht="13.2">
      <c r="A37" s="42" t="s">
        <v>2335</v>
      </c>
      <c r="B37" s="43">
        <v>0</v>
      </c>
      <c r="C37" s="129"/>
      <c r="D37" s="68" t="str">
        <f>VLOOKUP(A37,'.'!V:W,2,0)</f>
        <v>004</v>
      </c>
      <c r="E37" s="69" t="e">
        <f t="shared" si="0"/>
        <v>#N/A</v>
      </c>
      <c r="L37" s="126" t="s">
        <v>1105</v>
      </c>
      <c r="M37" s="47">
        <v>1.0175000000000001</v>
      </c>
      <c r="V37" s="42" t="s">
        <v>2319</v>
      </c>
      <c r="W37" s="42" t="s">
        <v>2046</v>
      </c>
    </row>
    <row r="38" spans="1:23" ht="13.8" thickBot="1">
      <c r="A38" s="42" t="s">
        <v>2336</v>
      </c>
      <c r="B38" s="43">
        <v>0</v>
      </c>
      <c r="C38" s="129"/>
      <c r="D38" s="68" t="str">
        <f>VLOOKUP(A38,'.'!V:W,2,0)</f>
        <v>004</v>
      </c>
      <c r="E38" s="69" t="e">
        <f t="shared" si="0"/>
        <v>#N/A</v>
      </c>
      <c r="L38" s="127" t="s">
        <v>1113</v>
      </c>
      <c r="M38" s="276">
        <v>1.0175000000000001</v>
      </c>
      <c r="V38" s="42" t="s">
        <v>2320</v>
      </c>
      <c r="W38" s="42" t="s">
        <v>2321</v>
      </c>
    </row>
    <row r="39" spans="1:23" ht="13.2">
      <c r="A39" s="42" t="s">
        <v>2337</v>
      </c>
      <c r="B39" s="43">
        <v>0</v>
      </c>
      <c r="C39" s="129"/>
      <c r="D39" s="68" t="str">
        <f>VLOOKUP(A39,'.'!V:W,2,0)</f>
        <v>004</v>
      </c>
      <c r="E39" s="69" t="e">
        <f t="shared" si="0"/>
        <v>#N/A</v>
      </c>
      <c r="V39" s="42" t="s">
        <v>2322</v>
      </c>
      <c r="W39" s="42" t="s">
        <v>2321</v>
      </c>
    </row>
    <row r="40" spans="1:23" ht="13.2">
      <c r="A40" s="42" t="s">
        <v>2338</v>
      </c>
      <c r="B40" s="43">
        <v>0</v>
      </c>
      <c r="C40" s="129"/>
      <c r="D40" s="68" t="str">
        <f>VLOOKUP(A40,'.'!V:W,2,0)</f>
        <v>004</v>
      </c>
      <c r="E40" s="69" t="e">
        <f t="shared" si="0"/>
        <v>#N/A</v>
      </c>
      <c r="V40" s="42" t="s">
        <v>2323</v>
      </c>
      <c r="W40" s="42" t="s">
        <v>2321</v>
      </c>
    </row>
    <row r="41" spans="1:23" ht="13.2">
      <c r="A41" s="42" t="s">
        <v>2339</v>
      </c>
      <c r="B41" s="43">
        <v>0</v>
      </c>
      <c r="C41" s="129"/>
      <c r="D41" s="68" t="str">
        <f>VLOOKUP(A41,'.'!V:W,2,0)</f>
        <v>004</v>
      </c>
      <c r="E41" s="69" t="e">
        <f t="shared" si="0"/>
        <v>#N/A</v>
      </c>
      <c r="V41" s="42" t="s">
        <v>2324</v>
      </c>
      <c r="W41" s="42" t="s">
        <v>2321</v>
      </c>
    </row>
    <row r="42" spans="1:23" ht="13.2">
      <c r="A42" s="42" t="s">
        <v>2340</v>
      </c>
      <c r="B42" s="43">
        <v>0</v>
      </c>
      <c r="C42" s="129"/>
      <c r="D42" s="68" t="str">
        <f>VLOOKUP(A42,'.'!V:W,2,0)</f>
        <v>004</v>
      </c>
      <c r="E42" s="69" t="e">
        <f t="shared" si="0"/>
        <v>#N/A</v>
      </c>
      <c r="V42" s="42" t="s">
        <v>2325</v>
      </c>
      <c r="W42" s="42" t="s">
        <v>2321</v>
      </c>
    </row>
    <row r="43" spans="1:23" ht="13.2">
      <c r="A43" s="42" t="s">
        <v>2341</v>
      </c>
      <c r="B43" s="43">
        <v>0</v>
      </c>
      <c r="C43" s="129"/>
      <c r="D43" s="68" t="str">
        <f>VLOOKUP(A43,'.'!V:W,2,0)</f>
        <v>004</v>
      </c>
      <c r="E43" s="69" t="e">
        <f t="shared" si="0"/>
        <v>#N/A</v>
      </c>
      <c r="V43" s="42" t="s">
        <v>2326</v>
      </c>
      <c r="W43" s="42" t="s">
        <v>2321</v>
      </c>
    </row>
    <row r="44" spans="1:23" ht="13.2">
      <c r="A44" s="42" t="s">
        <v>2342</v>
      </c>
      <c r="B44" s="43">
        <v>0</v>
      </c>
      <c r="C44" s="129"/>
      <c r="D44" s="68" t="str">
        <f>VLOOKUP(A44,'.'!V:W,2,0)</f>
        <v>004</v>
      </c>
      <c r="E44" s="69" t="e">
        <f t="shared" si="0"/>
        <v>#N/A</v>
      </c>
      <c r="V44" s="42" t="s">
        <v>2327</v>
      </c>
      <c r="W44" s="42" t="s">
        <v>2321</v>
      </c>
    </row>
    <row r="45" spans="1:23" ht="13.2">
      <c r="A45" s="42" t="s">
        <v>2343</v>
      </c>
      <c r="B45" s="43">
        <v>0</v>
      </c>
      <c r="C45" s="129"/>
      <c r="D45" s="68" t="str">
        <f>VLOOKUP(A45,'.'!V:W,2,0)</f>
        <v>004</v>
      </c>
      <c r="E45" s="69" t="e">
        <f t="shared" si="0"/>
        <v>#N/A</v>
      </c>
      <c r="P45" s="70"/>
      <c r="V45" s="42" t="s">
        <v>2328</v>
      </c>
      <c r="W45" s="42" t="s">
        <v>2321</v>
      </c>
    </row>
    <row r="46" spans="1:23" ht="13.2">
      <c r="A46" s="42" t="s">
        <v>2344</v>
      </c>
      <c r="B46" s="43">
        <v>0</v>
      </c>
      <c r="C46" s="129"/>
      <c r="D46" s="68" t="str">
        <f>VLOOKUP(A46,'.'!V:W,2,0)</f>
        <v>004</v>
      </c>
      <c r="E46" s="69" t="e">
        <f t="shared" si="0"/>
        <v>#N/A</v>
      </c>
      <c r="V46" s="42" t="s">
        <v>2329</v>
      </c>
      <c r="W46" s="42" t="s">
        <v>2321</v>
      </c>
    </row>
    <row r="47" spans="1:23" ht="13.2">
      <c r="A47" s="42" t="s">
        <v>2345</v>
      </c>
      <c r="B47" s="43">
        <v>0</v>
      </c>
      <c r="C47" s="129"/>
      <c r="D47" s="68" t="str">
        <f>VLOOKUP(A47,'.'!V:W,2,0)</f>
        <v>004</v>
      </c>
      <c r="E47" s="69" t="e">
        <f t="shared" si="0"/>
        <v>#N/A</v>
      </c>
      <c r="V47" s="42" t="s">
        <v>2330</v>
      </c>
      <c r="W47" s="42" t="s">
        <v>2321</v>
      </c>
    </row>
    <row r="48" spans="1:23" ht="13.2">
      <c r="A48" s="42" t="s">
        <v>2346</v>
      </c>
      <c r="B48" s="43">
        <v>0</v>
      </c>
      <c r="C48" s="129"/>
      <c r="D48" s="68" t="str">
        <f>VLOOKUP(A48,'.'!V:W,2,0)</f>
        <v>004</v>
      </c>
      <c r="E48" s="69" t="e">
        <f t="shared" si="0"/>
        <v>#N/A</v>
      </c>
      <c r="V48" s="42" t="s">
        <v>2331</v>
      </c>
      <c r="W48" s="42" t="s">
        <v>2321</v>
      </c>
    </row>
    <row r="49" spans="1:23" ht="13.2">
      <c r="A49" s="42" t="s">
        <v>2347</v>
      </c>
      <c r="B49" s="43">
        <v>0</v>
      </c>
      <c r="C49" s="43"/>
      <c r="D49" s="68" t="str">
        <f>VLOOKUP(A49,'.'!V:W,2,0)</f>
        <v>004</v>
      </c>
      <c r="E49" s="69" t="e">
        <f t="shared" si="0"/>
        <v>#N/A</v>
      </c>
      <c r="V49" s="42" t="s">
        <v>2332</v>
      </c>
      <c r="W49" s="42" t="s">
        <v>2321</v>
      </c>
    </row>
    <row r="50" spans="1:23" ht="13.2">
      <c r="A50" s="42" t="s">
        <v>2348</v>
      </c>
      <c r="B50" s="43">
        <v>0</v>
      </c>
      <c r="C50" s="43"/>
      <c r="D50" s="68" t="str">
        <f>VLOOKUP(A50,'.'!V:W,2,0)</f>
        <v>004</v>
      </c>
      <c r="E50" s="69" t="e">
        <f t="shared" si="0"/>
        <v>#N/A</v>
      </c>
      <c r="V50" s="42" t="s">
        <v>2333</v>
      </c>
      <c r="W50" s="42" t="s">
        <v>2321</v>
      </c>
    </row>
    <row r="51" spans="1:23" ht="13.2">
      <c r="A51" s="42" t="s">
        <v>2349</v>
      </c>
      <c r="B51" s="43">
        <v>0</v>
      </c>
      <c r="C51" s="43"/>
      <c r="D51" s="68" t="str">
        <f>VLOOKUP(A51,'.'!V:W,2,0)</f>
        <v>004</v>
      </c>
      <c r="E51" s="69" t="e">
        <f t="shared" si="0"/>
        <v>#N/A</v>
      </c>
      <c r="V51" s="42" t="s">
        <v>2334</v>
      </c>
      <c r="W51" s="42" t="s">
        <v>2321</v>
      </c>
    </row>
    <row r="52" spans="1:23" ht="13.2">
      <c r="A52" s="42" t="s">
        <v>2350</v>
      </c>
      <c r="B52" s="43">
        <v>0</v>
      </c>
      <c r="C52" s="43"/>
      <c r="D52" s="68" t="str">
        <f>VLOOKUP(A52,'.'!V:W,2,0)</f>
        <v>004</v>
      </c>
      <c r="E52" s="69" t="e">
        <f t="shared" si="0"/>
        <v>#N/A</v>
      </c>
      <c r="V52" s="42" t="s">
        <v>2335</v>
      </c>
      <c r="W52" s="42" t="s">
        <v>2321</v>
      </c>
    </row>
    <row r="53" spans="1:23" ht="13.2">
      <c r="A53" s="42" t="s">
        <v>2351</v>
      </c>
      <c r="B53" s="43">
        <v>0</v>
      </c>
      <c r="C53" s="43"/>
      <c r="D53" s="68" t="str">
        <f>VLOOKUP(A53,'.'!V:W,2,0)</f>
        <v>004</v>
      </c>
      <c r="E53" s="69" t="e">
        <f t="shared" si="0"/>
        <v>#N/A</v>
      </c>
      <c r="H53" s="174"/>
      <c r="V53" s="42" t="s">
        <v>2336</v>
      </c>
      <c r="W53" s="42" t="s">
        <v>2321</v>
      </c>
    </row>
    <row r="54" spans="1:23" ht="13.2">
      <c r="A54" s="42" t="s">
        <v>2352</v>
      </c>
      <c r="B54" s="43">
        <v>0</v>
      </c>
      <c r="C54" s="43"/>
      <c r="D54" s="68" t="str">
        <f>VLOOKUP(A54,'.'!V:W,2,0)</f>
        <v>004</v>
      </c>
      <c r="E54" s="69" t="e">
        <f t="shared" si="0"/>
        <v>#N/A</v>
      </c>
      <c r="H54" s="174"/>
      <c r="V54" s="42" t="s">
        <v>2337</v>
      </c>
      <c r="W54" s="42" t="s">
        <v>2321</v>
      </c>
    </row>
    <row r="55" spans="1:23" ht="13.2">
      <c r="A55" s="42" t="s">
        <v>2049</v>
      </c>
      <c r="B55" s="43">
        <v>10.15</v>
      </c>
      <c r="C55" s="43"/>
      <c r="D55" s="68" t="str">
        <f>VLOOKUP(A55,'.'!V:W,2,0)</f>
        <v>004</v>
      </c>
      <c r="E55" s="69" t="e">
        <f t="shared" si="0"/>
        <v>#N/A</v>
      </c>
      <c r="H55" s="174"/>
      <c r="V55" s="42" t="s">
        <v>2338</v>
      </c>
      <c r="W55" s="42" t="s">
        <v>2321</v>
      </c>
    </row>
    <row r="56" spans="1:23" ht="13.2">
      <c r="A56" s="42" t="s">
        <v>2050</v>
      </c>
      <c r="B56" s="43">
        <v>0</v>
      </c>
      <c r="C56" s="43"/>
      <c r="D56" s="68" t="str">
        <f>VLOOKUP(A56,'.'!V:W,2,0)</f>
        <v>004</v>
      </c>
      <c r="E56" s="69" t="e">
        <f t="shared" si="0"/>
        <v>#N/A</v>
      </c>
      <c r="H56" s="174"/>
      <c r="V56" s="42" t="s">
        <v>2339</v>
      </c>
      <c r="W56" s="42" t="s">
        <v>2321</v>
      </c>
    </row>
    <row r="57" spans="1:23" ht="13.2">
      <c r="A57" s="42" t="s">
        <v>2057</v>
      </c>
      <c r="B57" s="43">
        <v>7.09</v>
      </c>
      <c r="C57" s="43"/>
      <c r="D57" s="68" t="str">
        <f>VLOOKUP(A57,'.'!V:W,2,0)</f>
        <v>004</v>
      </c>
      <c r="E57" s="69" t="e">
        <f t="shared" si="0"/>
        <v>#N/A</v>
      </c>
      <c r="H57" s="174"/>
      <c r="V57" s="42" t="s">
        <v>2340</v>
      </c>
      <c r="W57" s="42" t="s">
        <v>2321</v>
      </c>
    </row>
    <row r="58" spans="1:23" ht="13.2">
      <c r="A58" s="42" t="s">
        <v>1195</v>
      </c>
      <c r="B58" s="43">
        <v>0</v>
      </c>
      <c r="C58" s="43"/>
      <c r="D58" s="68" t="str">
        <f>VLOOKUP(A58,'.'!V:W,2,0)</f>
        <v>DU</v>
      </c>
      <c r="E58" s="69">
        <f t="shared" si="0"/>
        <v>0</v>
      </c>
      <c r="H58" s="174"/>
      <c r="V58" s="42" t="s">
        <v>2341</v>
      </c>
      <c r="W58" s="42" t="s">
        <v>2321</v>
      </c>
    </row>
    <row r="59" spans="1:23" ht="13.2">
      <c r="A59" s="42" t="s">
        <v>1196</v>
      </c>
      <c r="B59" s="43">
        <v>0</v>
      </c>
      <c r="C59" s="43"/>
      <c r="D59" s="68" t="str">
        <f>VLOOKUP(A59,'.'!V:W,2,0)</f>
        <v>DU</v>
      </c>
      <c r="E59" s="69">
        <f t="shared" si="0"/>
        <v>0</v>
      </c>
      <c r="H59" s="174"/>
      <c r="V59" s="42" t="s">
        <v>2342</v>
      </c>
      <c r="W59" s="42" t="s">
        <v>2321</v>
      </c>
    </row>
    <row r="60" spans="1:23" ht="13.2">
      <c r="A60" s="42" t="s">
        <v>2354</v>
      </c>
      <c r="B60" s="43">
        <v>0</v>
      </c>
      <c r="C60" s="43"/>
      <c r="D60" s="68" t="str">
        <f>VLOOKUP(A60,'.'!V:W,2,0)</f>
        <v>FMRM</v>
      </c>
      <c r="E60" s="69" t="e">
        <f t="shared" si="0"/>
        <v>#N/A</v>
      </c>
      <c r="H60" s="174"/>
      <c r="V60" s="42" t="s">
        <v>2343</v>
      </c>
      <c r="W60" s="42" t="s">
        <v>2321</v>
      </c>
    </row>
    <row r="61" spans="1:23" ht="13.2">
      <c r="A61" s="42" t="s">
        <v>2603</v>
      </c>
      <c r="B61" s="43">
        <v>0</v>
      </c>
      <c r="C61" s="43"/>
      <c r="D61" s="68" t="str">
        <f>VLOOKUP(A61,'.'!V:W,2,0)</f>
        <v>FMRM</v>
      </c>
      <c r="E61" s="69" t="e">
        <f t="shared" si="0"/>
        <v>#N/A</v>
      </c>
      <c r="H61" s="174"/>
      <c r="V61" s="42" t="s">
        <v>2344</v>
      </c>
      <c r="W61" s="42" t="s">
        <v>2321</v>
      </c>
    </row>
    <row r="62" spans="1:23" ht="13.2">
      <c r="A62" s="42" t="s">
        <v>1637</v>
      </c>
      <c r="B62" s="43">
        <v>0</v>
      </c>
      <c r="C62" s="43"/>
      <c r="D62" s="68" t="str">
        <f>VLOOKUP(A62,'.'!V:W,2,0)</f>
        <v>FMRM</v>
      </c>
      <c r="E62" s="69" t="e">
        <f t="shared" si="0"/>
        <v>#N/A</v>
      </c>
      <c r="H62" s="174"/>
      <c r="V62" s="42" t="s">
        <v>2345</v>
      </c>
      <c r="W62" s="42" t="s">
        <v>2321</v>
      </c>
    </row>
    <row r="63" spans="1:23" ht="13.2">
      <c r="A63" s="42" t="s">
        <v>2355</v>
      </c>
      <c r="B63" s="43">
        <v>0</v>
      </c>
      <c r="C63" s="43"/>
      <c r="D63" s="68" t="str">
        <f>VLOOKUP(A63,'.'!V:W,2,0)</f>
        <v>FMRM</v>
      </c>
      <c r="E63" s="69" t="e">
        <f t="shared" si="0"/>
        <v>#N/A</v>
      </c>
      <c r="H63" s="174"/>
      <c r="V63" s="42" t="s">
        <v>2346</v>
      </c>
      <c r="W63" s="42" t="s">
        <v>2321</v>
      </c>
    </row>
    <row r="64" spans="1:23" ht="13.2">
      <c r="A64" s="42" t="s">
        <v>2356</v>
      </c>
      <c r="B64" s="43">
        <v>0</v>
      </c>
      <c r="C64" s="43"/>
      <c r="D64" s="68" t="str">
        <f>VLOOKUP(A64,'.'!V:W,2,0)</f>
        <v>FMRM</v>
      </c>
      <c r="E64" s="69" t="e">
        <f t="shared" si="0"/>
        <v>#N/A</v>
      </c>
      <c r="H64" s="174"/>
      <c r="V64" s="42" t="s">
        <v>2347</v>
      </c>
      <c r="W64" s="42" t="s">
        <v>2321</v>
      </c>
    </row>
    <row r="65" spans="1:23" ht="13.2">
      <c r="A65" s="42" t="s">
        <v>2604</v>
      </c>
      <c r="B65" s="43">
        <v>0</v>
      </c>
      <c r="C65" s="43"/>
      <c r="D65" s="68" t="str">
        <f>VLOOKUP(A65,'.'!V:W,2,0)</f>
        <v>FMRM</v>
      </c>
      <c r="E65" s="69" t="e">
        <f t="shared" si="0"/>
        <v>#N/A</v>
      </c>
      <c r="H65" s="174"/>
      <c r="V65" s="42" t="s">
        <v>2348</v>
      </c>
      <c r="W65" s="42" t="s">
        <v>2321</v>
      </c>
    </row>
    <row r="66" spans="1:23" ht="13.2">
      <c r="A66" s="42" t="s">
        <v>2357</v>
      </c>
      <c r="B66" s="43">
        <v>0</v>
      </c>
      <c r="C66" s="43"/>
      <c r="D66" s="68" t="str">
        <f>VLOOKUP(A66,'.'!V:W,2,0)</f>
        <v>FMRM</v>
      </c>
      <c r="E66" s="69" t="e">
        <f t="shared" ref="E66:E129" si="1">B66*VLOOKUP(D66,$L$17:$M$38,2,0)</f>
        <v>#N/A</v>
      </c>
      <c r="H66" s="174"/>
      <c r="V66" s="42" t="s">
        <v>2349</v>
      </c>
      <c r="W66" s="42" t="s">
        <v>2321</v>
      </c>
    </row>
    <row r="67" spans="1:23" ht="13.2">
      <c r="A67" s="42" t="s">
        <v>2358</v>
      </c>
      <c r="B67" s="43">
        <v>0</v>
      </c>
      <c r="C67" s="43"/>
      <c r="D67" s="68" t="str">
        <f>VLOOKUP(A67,'.'!V:W,2,0)</f>
        <v>FMRM</v>
      </c>
      <c r="E67" s="69" t="e">
        <f t="shared" si="1"/>
        <v>#N/A</v>
      </c>
      <c r="H67" s="174"/>
      <c r="V67" s="42" t="s">
        <v>2350</v>
      </c>
      <c r="W67" s="42" t="s">
        <v>2321</v>
      </c>
    </row>
    <row r="68" spans="1:23" ht="13.2">
      <c r="A68" s="42" t="s">
        <v>2605</v>
      </c>
      <c r="B68" s="43">
        <v>0</v>
      </c>
      <c r="C68" s="43"/>
      <c r="D68" s="68" t="str">
        <f>VLOOKUP(A68,'.'!V:W,2,0)</f>
        <v>FMRM</v>
      </c>
      <c r="E68" s="69" t="e">
        <f t="shared" si="1"/>
        <v>#N/A</v>
      </c>
      <c r="H68" s="174"/>
      <c r="V68" s="42" t="s">
        <v>2351</v>
      </c>
      <c r="W68" s="42" t="s">
        <v>2321</v>
      </c>
    </row>
    <row r="69" spans="1:23" ht="13.2">
      <c r="A69" s="42" t="s">
        <v>2359</v>
      </c>
      <c r="B69" s="43">
        <v>0</v>
      </c>
      <c r="C69" s="43"/>
      <c r="D69" s="68" t="str">
        <f>VLOOKUP(A69,'.'!V:W,2,0)</f>
        <v>FMRM</v>
      </c>
      <c r="E69" s="69" t="e">
        <f t="shared" si="1"/>
        <v>#N/A</v>
      </c>
      <c r="H69" s="174"/>
      <c r="V69" s="42" t="s">
        <v>2352</v>
      </c>
      <c r="W69" s="42" t="s">
        <v>2321</v>
      </c>
    </row>
    <row r="70" spans="1:23" ht="13.2">
      <c r="A70" s="42" t="s">
        <v>2360</v>
      </c>
      <c r="B70" s="43">
        <v>0</v>
      </c>
      <c r="C70" s="43"/>
      <c r="D70" s="68" t="str">
        <f>VLOOKUP(A70,'.'!V:W,2,0)</f>
        <v>FMRM</v>
      </c>
      <c r="E70" s="69" t="e">
        <f t="shared" si="1"/>
        <v>#N/A</v>
      </c>
      <c r="H70" s="174"/>
      <c r="V70" s="42" t="s">
        <v>2049</v>
      </c>
      <c r="W70" s="42" t="s">
        <v>2321</v>
      </c>
    </row>
    <row r="71" spans="1:23" ht="13.2">
      <c r="A71" s="42" t="s">
        <v>2361</v>
      </c>
      <c r="B71" s="43">
        <v>0</v>
      </c>
      <c r="C71" s="43"/>
      <c r="D71" s="68" t="str">
        <f>VLOOKUP(A71,'.'!V:W,2,0)</f>
        <v>FMRM</v>
      </c>
      <c r="E71" s="69" t="e">
        <f t="shared" si="1"/>
        <v>#N/A</v>
      </c>
      <c r="H71" s="174"/>
      <c r="V71" s="42" t="s">
        <v>2050</v>
      </c>
      <c r="W71" s="42" t="s">
        <v>2321</v>
      </c>
    </row>
    <row r="72" spans="1:23" ht="13.2">
      <c r="A72" s="42" t="s">
        <v>2362</v>
      </c>
      <c r="B72" s="43">
        <v>0</v>
      </c>
      <c r="C72" s="43"/>
      <c r="D72" s="68" t="str">
        <f>VLOOKUP(A72,'.'!V:W,2,0)</f>
        <v>FMRM</v>
      </c>
      <c r="E72" s="69" t="e">
        <f t="shared" si="1"/>
        <v>#N/A</v>
      </c>
      <c r="H72" s="174"/>
      <c r="V72" s="42" t="s">
        <v>2051</v>
      </c>
      <c r="W72" s="42" t="s">
        <v>251</v>
      </c>
    </row>
    <row r="73" spans="1:23" ht="13.2">
      <c r="A73" s="42" t="s">
        <v>2363</v>
      </c>
      <c r="B73" s="43">
        <v>0</v>
      </c>
      <c r="C73" s="43"/>
      <c r="D73" s="68" t="str">
        <f>VLOOKUP(A73,'.'!V:W,2,0)</f>
        <v>FMRM</v>
      </c>
      <c r="E73" s="69" t="e">
        <f t="shared" si="1"/>
        <v>#N/A</v>
      </c>
      <c r="H73" s="174"/>
      <c r="V73" s="42" t="s">
        <v>2052</v>
      </c>
      <c r="W73" s="42" t="s">
        <v>251</v>
      </c>
    </row>
    <row r="74" spans="1:23" ht="13.2">
      <c r="A74" s="42" t="s">
        <v>2364</v>
      </c>
      <c r="B74" s="43">
        <v>0</v>
      </c>
      <c r="C74" s="43"/>
      <c r="D74" s="68" t="str">
        <f>VLOOKUP(A74,'.'!V:W,2,0)</f>
        <v>FMRM</v>
      </c>
      <c r="E74" s="69" t="e">
        <f t="shared" si="1"/>
        <v>#N/A</v>
      </c>
      <c r="H74" s="174"/>
      <c r="V74" s="42" t="s">
        <v>2053</v>
      </c>
      <c r="W74" s="42" t="s">
        <v>251</v>
      </c>
    </row>
    <row r="75" spans="1:23" ht="13.2">
      <c r="A75" s="42" t="s">
        <v>2365</v>
      </c>
      <c r="B75" s="43">
        <v>0</v>
      </c>
      <c r="C75" s="43"/>
      <c r="D75" s="68" t="str">
        <f>VLOOKUP(A75,'.'!V:W,2,0)</f>
        <v>FMRM</v>
      </c>
      <c r="E75" s="69" t="e">
        <f t="shared" si="1"/>
        <v>#N/A</v>
      </c>
      <c r="H75" s="174"/>
      <c r="V75" s="42" t="s">
        <v>2054</v>
      </c>
      <c r="W75" s="42" t="s">
        <v>251</v>
      </c>
    </row>
    <row r="76" spans="1:23" ht="13.2">
      <c r="A76" s="42" t="s">
        <v>2366</v>
      </c>
      <c r="B76" s="43">
        <v>0</v>
      </c>
      <c r="C76" s="43"/>
      <c r="D76" s="68" t="str">
        <f>VLOOKUP(A76,'.'!V:W,2,0)</f>
        <v>FMRM</v>
      </c>
      <c r="E76" s="69" t="e">
        <f t="shared" si="1"/>
        <v>#N/A</v>
      </c>
      <c r="H76" s="174"/>
      <c r="V76" s="42" t="s">
        <v>2055</v>
      </c>
      <c r="W76" s="42" t="s">
        <v>251</v>
      </c>
    </row>
    <row r="77" spans="1:23" ht="13.2">
      <c r="A77" s="42" t="s">
        <v>2367</v>
      </c>
      <c r="B77" s="43">
        <v>0</v>
      </c>
      <c r="C77" s="43"/>
      <c r="D77" s="68" t="str">
        <f>VLOOKUP(A77,'.'!V:W,2,0)</f>
        <v>FMRM</v>
      </c>
      <c r="E77" s="69" t="e">
        <f t="shared" si="1"/>
        <v>#N/A</v>
      </c>
      <c r="H77" s="174"/>
      <c r="V77" s="42" t="s">
        <v>2056</v>
      </c>
      <c r="W77" s="42" t="s">
        <v>251</v>
      </c>
    </row>
    <row r="78" spans="1:23" ht="13.2">
      <c r="A78" s="42" t="s">
        <v>2368</v>
      </c>
      <c r="B78" s="43">
        <v>0</v>
      </c>
      <c r="C78" s="43"/>
      <c r="D78" s="68" t="str">
        <f>VLOOKUP(A78,'.'!V:W,2,0)</f>
        <v>FMRM</v>
      </c>
      <c r="E78" s="69" t="e">
        <f t="shared" si="1"/>
        <v>#N/A</v>
      </c>
      <c r="H78" s="174"/>
      <c r="V78" s="42" t="s">
        <v>2057</v>
      </c>
      <c r="W78" s="42" t="s">
        <v>2321</v>
      </c>
    </row>
    <row r="79" spans="1:23" ht="13.2">
      <c r="A79" s="42" t="s">
        <v>2369</v>
      </c>
      <c r="B79" s="43">
        <v>0</v>
      </c>
      <c r="C79" s="43"/>
      <c r="D79" s="68" t="str">
        <f>VLOOKUP(A79,'.'!V:W,2,0)</f>
        <v>FMRM</v>
      </c>
      <c r="E79" s="69" t="e">
        <f t="shared" si="1"/>
        <v>#N/A</v>
      </c>
      <c r="H79" s="174"/>
      <c r="V79" s="42" t="s">
        <v>2058</v>
      </c>
      <c r="W79" s="42" t="s">
        <v>251</v>
      </c>
    </row>
    <row r="80" spans="1:23" ht="13.2">
      <c r="A80" s="42" t="s">
        <v>2606</v>
      </c>
      <c r="B80" s="43">
        <v>0</v>
      </c>
      <c r="C80" s="43"/>
      <c r="D80" s="68" t="str">
        <f>VLOOKUP(A80,'.'!V:W,2,0)</f>
        <v>FMRM</v>
      </c>
      <c r="E80" s="69" t="e">
        <f t="shared" si="1"/>
        <v>#N/A</v>
      </c>
      <c r="H80" s="174"/>
      <c r="V80" s="42" t="s">
        <v>2059</v>
      </c>
      <c r="W80" s="42" t="s">
        <v>251</v>
      </c>
    </row>
    <row r="81" spans="1:23" ht="13.2">
      <c r="A81" s="42" t="s">
        <v>2370</v>
      </c>
      <c r="B81" s="43">
        <v>0</v>
      </c>
      <c r="C81" s="43"/>
      <c r="D81" s="68" t="str">
        <f>VLOOKUP(A81,'.'!V:W,2,0)</f>
        <v>FMRM</v>
      </c>
      <c r="E81" s="69" t="e">
        <f t="shared" si="1"/>
        <v>#N/A</v>
      </c>
      <c r="H81" s="174"/>
      <c r="V81" s="42" t="s">
        <v>2060</v>
      </c>
      <c r="W81" s="42" t="s">
        <v>251</v>
      </c>
    </row>
    <row r="82" spans="1:23" ht="13.2">
      <c r="A82" s="42" t="s">
        <v>2371</v>
      </c>
      <c r="B82" s="43">
        <v>0</v>
      </c>
      <c r="C82" s="43"/>
      <c r="D82" s="68" t="str">
        <f>VLOOKUP(A82,'.'!V:W,2,0)</f>
        <v>FMRM</v>
      </c>
      <c r="E82" s="69" t="e">
        <f t="shared" si="1"/>
        <v>#N/A</v>
      </c>
      <c r="H82" s="174"/>
      <c r="V82" s="42" t="s">
        <v>2061</v>
      </c>
      <c r="W82" s="42" t="s">
        <v>251</v>
      </c>
    </row>
    <row r="83" spans="1:23" ht="13.2">
      <c r="A83" s="42" t="s">
        <v>2372</v>
      </c>
      <c r="B83" s="43">
        <v>0</v>
      </c>
      <c r="C83" s="43"/>
      <c r="D83" s="68" t="str">
        <f>VLOOKUP(A83,'.'!V:W,2,0)</f>
        <v>FMRM</v>
      </c>
      <c r="E83" s="69" t="e">
        <f t="shared" si="1"/>
        <v>#N/A</v>
      </c>
      <c r="H83" s="174"/>
      <c r="V83" s="42" t="s">
        <v>2062</v>
      </c>
      <c r="W83" s="42" t="s">
        <v>251</v>
      </c>
    </row>
    <row r="84" spans="1:23" ht="13.2">
      <c r="A84" s="42" t="s">
        <v>2373</v>
      </c>
      <c r="B84" s="43">
        <v>0</v>
      </c>
      <c r="C84" s="43"/>
      <c r="D84" s="68" t="str">
        <f>VLOOKUP(A84,'.'!V:W,2,0)</f>
        <v>FMRM</v>
      </c>
      <c r="E84" s="69" t="e">
        <f t="shared" si="1"/>
        <v>#N/A</v>
      </c>
      <c r="H84" s="174"/>
      <c r="V84" s="42" t="s">
        <v>2063</v>
      </c>
      <c r="W84" s="42" t="s">
        <v>251</v>
      </c>
    </row>
    <row r="85" spans="1:23" ht="13.2">
      <c r="A85" s="42" t="s">
        <v>1638</v>
      </c>
      <c r="B85" s="43">
        <v>0</v>
      </c>
      <c r="C85" s="43"/>
      <c r="D85" s="68" t="str">
        <f>VLOOKUP(A85,'.'!V:W,2,0)</f>
        <v>FMRM</v>
      </c>
      <c r="E85" s="69" t="e">
        <f t="shared" si="1"/>
        <v>#N/A</v>
      </c>
      <c r="H85" s="174"/>
      <c r="V85" s="42" t="s">
        <v>2064</v>
      </c>
      <c r="W85" s="42" t="s">
        <v>251</v>
      </c>
    </row>
    <row r="86" spans="1:23" ht="13.2">
      <c r="A86" s="42" t="s">
        <v>1197</v>
      </c>
      <c r="B86" s="43">
        <v>0</v>
      </c>
      <c r="C86" s="43"/>
      <c r="D86" s="68" t="str">
        <f>VLOOKUP(A86,'.'!V:W,2,0)</f>
        <v>DU</v>
      </c>
      <c r="E86" s="69">
        <f t="shared" si="1"/>
        <v>0</v>
      </c>
      <c r="H86" s="174"/>
      <c r="V86" s="42" t="s">
        <v>2065</v>
      </c>
      <c r="W86" s="42" t="s">
        <v>251</v>
      </c>
    </row>
    <row r="87" spans="1:23" ht="13.2">
      <c r="A87" s="42" t="s">
        <v>1198</v>
      </c>
      <c r="B87" s="43">
        <v>0</v>
      </c>
      <c r="C87" s="43"/>
      <c r="D87" s="68" t="str">
        <f>VLOOKUP(A87,'.'!V:W,2,0)</f>
        <v>DU</v>
      </c>
      <c r="E87" s="69">
        <f t="shared" si="1"/>
        <v>0</v>
      </c>
      <c r="H87" s="174"/>
      <c r="V87" s="42" t="s">
        <v>2066</v>
      </c>
      <c r="W87" s="42" t="s">
        <v>251</v>
      </c>
    </row>
    <row r="88" spans="1:23" ht="13.2">
      <c r="A88" s="42" t="s">
        <v>1199</v>
      </c>
      <c r="B88" s="43">
        <v>0</v>
      </c>
      <c r="C88" s="43"/>
      <c r="D88" s="68" t="str">
        <f>VLOOKUP(A88,'.'!V:W,2,0)</f>
        <v>DU</v>
      </c>
      <c r="E88" s="69">
        <f t="shared" si="1"/>
        <v>0</v>
      </c>
      <c r="H88" s="174"/>
      <c r="V88" s="42" t="s">
        <v>2067</v>
      </c>
      <c r="W88" s="42" t="s">
        <v>251</v>
      </c>
    </row>
    <row r="89" spans="1:23" ht="13.2">
      <c r="A89" s="42" t="s">
        <v>1200</v>
      </c>
      <c r="B89" s="43">
        <v>0</v>
      </c>
      <c r="C89" s="43"/>
      <c r="D89" s="68" t="str">
        <f>VLOOKUP(A89,'.'!V:W,2,0)</f>
        <v>DU</v>
      </c>
      <c r="E89" s="69">
        <f t="shared" si="1"/>
        <v>0</v>
      </c>
      <c r="H89" s="174"/>
      <c r="V89" s="42" t="s">
        <v>2068</v>
      </c>
      <c r="W89" s="42" t="s">
        <v>251</v>
      </c>
    </row>
    <row r="90" spans="1:23" ht="13.2">
      <c r="A90" s="42" t="s">
        <v>2071</v>
      </c>
      <c r="B90" s="43">
        <v>0</v>
      </c>
      <c r="C90" s="43"/>
      <c r="D90" s="68" t="str">
        <f>VLOOKUP(A90,'.'!V:W,2,0)</f>
        <v>FMCO</v>
      </c>
      <c r="E90" s="69" t="e">
        <f t="shared" si="1"/>
        <v>#N/A</v>
      </c>
      <c r="H90" s="174"/>
      <c r="V90" s="42" t="s">
        <v>2069</v>
      </c>
      <c r="W90" s="42" t="s">
        <v>251</v>
      </c>
    </row>
    <row r="91" spans="1:23" ht="13.2">
      <c r="A91" s="42" t="s">
        <v>2072</v>
      </c>
      <c r="B91" s="43">
        <v>0</v>
      </c>
      <c r="C91" s="43"/>
      <c r="D91" s="68" t="str">
        <f>VLOOKUP(A91,'.'!V:W,2,0)</f>
        <v>FMCO</v>
      </c>
      <c r="E91" s="69" t="e">
        <f t="shared" si="1"/>
        <v>#N/A</v>
      </c>
      <c r="H91" s="174"/>
      <c r="V91" s="42" t="s">
        <v>2070</v>
      </c>
      <c r="W91" s="42" t="s">
        <v>251</v>
      </c>
    </row>
    <row r="92" spans="1:23" ht="13.2">
      <c r="A92" s="42" t="s">
        <v>2710</v>
      </c>
      <c r="B92" s="42"/>
      <c r="C92" s="43"/>
      <c r="D92" s="68" t="e">
        <f>VLOOKUP(A92,'.'!V:W,2,0)</f>
        <v>#N/A</v>
      </c>
      <c r="E92" s="69" t="e">
        <f t="shared" si="1"/>
        <v>#N/A</v>
      </c>
      <c r="H92" s="174"/>
      <c r="V92" s="42" t="s">
        <v>1195</v>
      </c>
      <c r="W92" s="42" t="s">
        <v>249</v>
      </c>
    </row>
    <row r="93" spans="1:23" ht="13.2">
      <c r="A93" s="42" t="s">
        <v>800</v>
      </c>
      <c r="B93" s="43">
        <v>10.61</v>
      </c>
      <c r="C93" s="43"/>
      <c r="D93" s="68" t="str">
        <f>VLOOKUP(A93,'.'!V:W,2,0)</f>
        <v>SL</v>
      </c>
      <c r="E93" s="69">
        <f t="shared" si="1"/>
        <v>10.795675000000001</v>
      </c>
      <c r="H93" s="174"/>
      <c r="V93" s="42" t="s">
        <v>797</v>
      </c>
      <c r="W93" s="42" t="s">
        <v>1987</v>
      </c>
    </row>
    <row r="94" spans="1:23" ht="13.2">
      <c r="A94" s="42" t="s">
        <v>801</v>
      </c>
      <c r="B94" s="43">
        <v>10.61</v>
      </c>
      <c r="C94" s="43"/>
      <c r="D94" s="68" t="str">
        <f>VLOOKUP(A94,'.'!V:W,2,0)</f>
        <v>SL</v>
      </c>
      <c r="E94" s="69">
        <f t="shared" si="1"/>
        <v>10.795675000000001</v>
      </c>
      <c r="H94" s="174"/>
      <c r="V94" s="42" t="s">
        <v>1196</v>
      </c>
      <c r="W94" s="42" t="s">
        <v>249</v>
      </c>
    </row>
    <row r="95" spans="1:23" ht="13.2">
      <c r="A95" s="42" t="s">
        <v>802</v>
      </c>
      <c r="B95" s="43">
        <v>15.74</v>
      </c>
      <c r="C95" s="43"/>
      <c r="D95" s="68" t="str">
        <f>VLOOKUP(A95,'.'!V:W,2,0)</f>
        <v>SL</v>
      </c>
      <c r="E95" s="69">
        <f t="shared" si="1"/>
        <v>16.015450000000001</v>
      </c>
      <c r="H95" s="174"/>
      <c r="V95" s="42" t="s">
        <v>2354</v>
      </c>
      <c r="W95" s="42" t="s">
        <v>1630</v>
      </c>
    </row>
    <row r="96" spans="1:23" ht="13.2">
      <c r="A96" s="42" t="s">
        <v>2224</v>
      </c>
      <c r="B96" s="43">
        <v>0</v>
      </c>
      <c r="C96" s="43"/>
      <c r="D96" s="68" t="str">
        <f>VLOOKUP(A96,'.'!V:W,2,0)</f>
        <v>JNL</v>
      </c>
      <c r="E96" s="69" t="e">
        <f t="shared" si="1"/>
        <v>#N/A</v>
      </c>
      <c r="H96" s="174"/>
      <c r="V96" s="42" t="s">
        <v>2603</v>
      </c>
      <c r="W96" s="42" t="s">
        <v>1630</v>
      </c>
    </row>
    <row r="97" spans="1:23" ht="13.2">
      <c r="A97" s="42" t="s">
        <v>328</v>
      </c>
      <c r="B97" s="43">
        <v>39.21</v>
      </c>
      <c r="C97" s="43"/>
      <c r="D97" s="68" t="str">
        <f>VLOOKUP(A97,'.'!V:W,2,0)</f>
        <v>SL</v>
      </c>
      <c r="E97" s="69">
        <f t="shared" si="1"/>
        <v>39.896175000000007</v>
      </c>
      <c r="H97" s="174"/>
      <c r="V97" s="42" t="s">
        <v>1637</v>
      </c>
      <c r="W97" s="42" t="s">
        <v>1630</v>
      </c>
    </row>
    <row r="98" spans="1:23" ht="13.2">
      <c r="A98" s="42" t="s">
        <v>814</v>
      </c>
      <c r="B98" s="43">
        <v>0</v>
      </c>
      <c r="C98" s="43"/>
      <c r="D98" s="68" t="str">
        <f>VLOOKUP(A98,'.'!V:W,2,0)</f>
        <v>DL</v>
      </c>
      <c r="E98" s="69">
        <f t="shared" si="1"/>
        <v>0</v>
      </c>
      <c r="H98" s="174"/>
      <c r="V98" s="42" t="s">
        <v>2355</v>
      </c>
      <c r="W98" s="42" t="s">
        <v>1630</v>
      </c>
    </row>
    <row r="99" spans="1:23" ht="13.2">
      <c r="A99" s="42" t="s">
        <v>1201</v>
      </c>
      <c r="B99" s="43">
        <v>50.9</v>
      </c>
      <c r="C99" s="43"/>
      <c r="D99" s="68" t="str">
        <f>VLOOKUP(A99,'.'!V:W,2,0)</f>
        <v>DU</v>
      </c>
      <c r="E99" s="69">
        <f t="shared" si="1"/>
        <v>51.790750000000003</v>
      </c>
      <c r="H99" s="174"/>
      <c r="V99" s="42" t="s">
        <v>2356</v>
      </c>
      <c r="W99" s="42" t="s">
        <v>1630</v>
      </c>
    </row>
    <row r="100" spans="1:23" ht="13.2">
      <c r="A100" s="42" t="s">
        <v>0</v>
      </c>
      <c r="B100" s="43">
        <v>44.41</v>
      </c>
      <c r="C100" s="43"/>
      <c r="D100" s="68" t="str">
        <f>VLOOKUP(A100,'.'!V:W,2,0)</f>
        <v>DU</v>
      </c>
      <c r="E100" s="69">
        <f t="shared" si="1"/>
        <v>45.187174999999996</v>
      </c>
      <c r="H100" s="174"/>
      <c r="V100" s="42" t="s">
        <v>2604</v>
      </c>
      <c r="W100" s="42" t="s">
        <v>1630</v>
      </c>
    </row>
    <row r="101" spans="1:23" ht="13.2">
      <c r="A101" s="42" t="s">
        <v>815</v>
      </c>
      <c r="B101" s="43">
        <v>20.21</v>
      </c>
      <c r="C101" s="43"/>
      <c r="D101" s="68" t="str">
        <f>VLOOKUP(A101,'.'!V:W,2,0)</f>
        <v>DU</v>
      </c>
      <c r="E101" s="69">
        <f t="shared" si="1"/>
        <v>20.563675000000003</v>
      </c>
      <c r="H101" s="174"/>
      <c r="V101" s="42" t="s">
        <v>2357</v>
      </c>
      <c r="W101" s="42" t="s">
        <v>1630</v>
      </c>
    </row>
    <row r="102" spans="1:23" ht="13.2">
      <c r="A102" s="42" t="s">
        <v>1</v>
      </c>
      <c r="B102" s="43">
        <v>48.16</v>
      </c>
      <c r="C102" s="43"/>
      <c r="D102" s="68" t="str">
        <f>VLOOKUP(A102,'.'!V:W,2,0)</f>
        <v>DU</v>
      </c>
      <c r="E102" s="69">
        <f t="shared" si="1"/>
        <v>49.002800000000001</v>
      </c>
      <c r="H102" s="174"/>
      <c r="V102" s="42" t="s">
        <v>2358</v>
      </c>
      <c r="W102" s="42" t="s">
        <v>1630</v>
      </c>
    </row>
    <row r="103" spans="1:23" ht="13.2">
      <c r="A103" s="42" t="s">
        <v>2</v>
      </c>
      <c r="B103" s="43">
        <v>58.38</v>
      </c>
      <c r="C103" s="43"/>
      <c r="D103" s="68" t="str">
        <f>VLOOKUP(A103,'.'!V:W,2,0)</f>
        <v>DU</v>
      </c>
      <c r="E103" s="69">
        <f t="shared" si="1"/>
        <v>59.401650000000004</v>
      </c>
      <c r="H103" s="174"/>
      <c r="V103" s="42" t="s">
        <v>2605</v>
      </c>
      <c r="W103" s="42" t="s">
        <v>1630</v>
      </c>
    </row>
    <row r="104" spans="1:23" ht="13.2">
      <c r="A104" s="42" t="s">
        <v>3</v>
      </c>
      <c r="B104" s="43">
        <v>70.23</v>
      </c>
      <c r="C104" s="43"/>
      <c r="D104" s="68" t="str">
        <f>VLOOKUP(A104,'.'!V:W,2,0)</f>
        <v>DU</v>
      </c>
      <c r="E104" s="69">
        <f t="shared" si="1"/>
        <v>71.459025000000011</v>
      </c>
      <c r="H104" s="174"/>
      <c r="V104" s="42" t="s">
        <v>2359</v>
      </c>
      <c r="W104" s="42" t="s">
        <v>1630</v>
      </c>
    </row>
    <row r="105" spans="1:23" ht="13.2">
      <c r="A105" s="42" t="s">
        <v>816</v>
      </c>
      <c r="B105" s="43">
        <v>105.4</v>
      </c>
      <c r="C105" s="43"/>
      <c r="D105" s="68" t="str">
        <f>VLOOKUP(A105,'.'!V:W,2,0)</f>
        <v>DU</v>
      </c>
      <c r="E105" s="69">
        <f t="shared" si="1"/>
        <v>107.24450000000002</v>
      </c>
      <c r="H105" s="174"/>
      <c r="V105" s="42" t="s">
        <v>2360</v>
      </c>
      <c r="W105" s="42" t="s">
        <v>1630</v>
      </c>
    </row>
    <row r="106" spans="1:23" ht="13.2">
      <c r="A106" s="42" t="s">
        <v>817</v>
      </c>
      <c r="B106" s="43">
        <v>118.68</v>
      </c>
      <c r="C106" s="43"/>
      <c r="D106" s="68" t="str">
        <f>VLOOKUP(A106,'.'!V:W,2,0)</f>
        <v>DU</v>
      </c>
      <c r="E106" s="69">
        <f t="shared" si="1"/>
        <v>120.75690000000002</v>
      </c>
      <c r="H106" s="174"/>
      <c r="V106" s="42" t="s">
        <v>2361</v>
      </c>
      <c r="W106" s="42" t="s">
        <v>1630</v>
      </c>
    </row>
    <row r="107" spans="1:23" ht="13.2">
      <c r="A107" s="42" t="s">
        <v>818</v>
      </c>
      <c r="B107" s="43">
        <v>150.68</v>
      </c>
      <c r="C107" s="43"/>
      <c r="D107" s="68" t="str">
        <f>VLOOKUP(A107,'.'!V:W,2,0)</f>
        <v>DU</v>
      </c>
      <c r="E107" s="69">
        <f t="shared" si="1"/>
        <v>153.3169</v>
      </c>
      <c r="H107" s="174"/>
      <c r="V107" s="42" t="s">
        <v>2362</v>
      </c>
      <c r="W107" s="42" t="s">
        <v>1630</v>
      </c>
    </row>
    <row r="108" spans="1:23" ht="13.2">
      <c r="A108" s="42" t="s">
        <v>819</v>
      </c>
      <c r="B108" s="43">
        <v>75.37</v>
      </c>
      <c r="C108" s="43"/>
      <c r="D108" s="68" t="str">
        <f>VLOOKUP(A108,'.'!V:W,2,0)</f>
        <v>DU</v>
      </c>
      <c r="E108" s="69">
        <f t="shared" si="1"/>
        <v>76.688975000000013</v>
      </c>
      <c r="H108" s="174"/>
      <c r="V108" s="42" t="s">
        <v>2363</v>
      </c>
      <c r="W108" s="42" t="s">
        <v>1630</v>
      </c>
    </row>
    <row r="109" spans="1:23" ht="13.2">
      <c r="A109" s="42" t="s">
        <v>820</v>
      </c>
      <c r="B109" s="43">
        <v>20.97</v>
      </c>
      <c r="C109" s="43"/>
      <c r="D109" s="68" t="str">
        <f>VLOOKUP(A109,'.'!V:W,2,0)</f>
        <v>WRAP</v>
      </c>
      <c r="E109" s="69" t="e">
        <f t="shared" si="1"/>
        <v>#N/A</v>
      </c>
      <c r="H109" s="174"/>
      <c r="V109" s="42" t="s">
        <v>2364</v>
      </c>
      <c r="W109" s="42" t="s">
        <v>1630</v>
      </c>
    </row>
    <row r="110" spans="1:23" ht="13.2">
      <c r="A110" s="42" t="s">
        <v>267</v>
      </c>
      <c r="B110" s="43">
        <v>153.54</v>
      </c>
      <c r="C110" s="43"/>
      <c r="D110" s="68" t="str">
        <f>VLOOKUP(A110,'.'!V:W,2,0)</f>
        <v>TS</v>
      </c>
      <c r="E110" s="69">
        <f t="shared" si="1"/>
        <v>156.22695000000002</v>
      </c>
      <c r="H110" s="174"/>
      <c r="V110" s="42" t="s">
        <v>2365</v>
      </c>
      <c r="W110" s="42" t="s">
        <v>1630</v>
      </c>
    </row>
    <row r="111" spans="1:23" ht="13.2">
      <c r="A111" s="42" t="s">
        <v>366</v>
      </c>
      <c r="B111" s="43">
        <v>88.52</v>
      </c>
      <c r="C111" s="43"/>
      <c r="D111" s="68" t="str">
        <f>VLOOKUP(A111,'.'!V:W,2,0)</f>
        <v>ZZ</v>
      </c>
      <c r="E111" s="69" t="e">
        <f t="shared" si="1"/>
        <v>#N/A</v>
      </c>
      <c r="V111" s="42" t="s">
        <v>2366</v>
      </c>
      <c r="W111" s="42" t="s">
        <v>1630</v>
      </c>
    </row>
    <row r="112" spans="1:23" ht="13.2">
      <c r="A112" s="42" t="s">
        <v>97</v>
      </c>
      <c r="B112" s="43">
        <v>125.01</v>
      </c>
      <c r="C112" s="43"/>
      <c r="D112" s="68" t="str">
        <f>VLOOKUP(A112,'.'!V:W,2,0)</f>
        <v>ZZ</v>
      </c>
      <c r="E112" s="69" t="e">
        <f t="shared" si="1"/>
        <v>#N/A</v>
      </c>
      <c r="V112" s="42" t="s">
        <v>2367</v>
      </c>
      <c r="W112" s="42" t="s">
        <v>1630</v>
      </c>
    </row>
    <row r="113" spans="1:23" ht="13.2">
      <c r="A113" s="42" t="s">
        <v>821</v>
      </c>
      <c r="B113" s="43">
        <v>121.61</v>
      </c>
      <c r="C113" s="43"/>
      <c r="D113" s="68" t="str">
        <f>VLOOKUP(A113,'.'!V:W,2,0)</f>
        <v>FM</v>
      </c>
      <c r="E113" s="69">
        <f t="shared" si="1"/>
        <v>123.73817500000001</v>
      </c>
      <c r="V113" s="42" t="s">
        <v>2368</v>
      </c>
      <c r="W113" s="42" t="s">
        <v>1630</v>
      </c>
    </row>
    <row r="114" spans="1:23" ht="13.2">
      <c r="A114" s="42" t="s">
        <v>822</v>
      </c>
      <c r="B114" s="43">
        <v>105.41</v>
      </c>
      <c r="C114" s="43"/>
      <c r="D114" s="68" t="str">
        <f>VLOOKUP(A114,'.'!V:W,2,0)</f>
        <v>FM</v>
      </c>
      <c r="E114" s="69">
        <f t="shared" si="1"/>
        <v>107.25467500000001</v>
      </c>
      <c r="V114" s="42" t="s">
        <v>2369</v>
      </c>
      <c r="W114" s="42" t="s">
        <v>1630</v>
      </c>
    </row>
    <row r="115" spans="1:23" ht="13.2">
      <c r="A115" s="42" t="s">
        <v>2073</v>
      </c>
      <c r="B115" s="43">
        <v>47.01</v>
      </c>
      <c r="C115" s="43"/>
      <c r="D115" s="68" t="str">
        <f>VLOOKUP(A115,'.'!V:W,2,0)</f>
        <v>FM</v>
      </c>
      <c r="E115" s="69">
        <f t="shared" si="1"/>
        <v>47.832675000000002</v>
      </c>
      <c r="H115" s="174"/>
      <c r="V115" s="42" t="s">
        <v>2606</v>
      </c>
      <c r="W115" s="42" t="s">
        <v>1630</v>
      </c>
    </row>
    <row r="116" spans="1:23" ht="13.2">
      <c r="A116" s="42" t="s">
        <v>2377</v>
      </c>
      <c r="B116" s="43">
        <v>0</v>
      </c>
      <c r="C116" s="43"/>
      <c r="D116" s="68" t="str">
        <f>VLOOKUP(A116,'.'!V:W,2,0)</f>
        <v>003</v>
      </c>
      <c r="E116" s="69" t="e">
        <f t="shared" si="1"/>
        <v>#N/A</v>
      </c>
      <c r="H116" s="174"/>
      <c r="V116" s="42" t="s">
        <v>2370</v>
      </c>
      <c r="W116" s="42" t="s">
        <v>1630</v>
      </c>
    </row>
    <row r="117" spans="1:23" ht="13.2">
      <c r="A117" s="42" t="s">
        <v>1162</v>
      </c>
      <c r="B117" s="43">
        <v>95.25</v>
      </c>
      <c r="C117" s="43"/>
      <c r="D117" s="68" t="str">
        <f>VLOOKUP(A117,'.'!V:W,2,0)</f>
        <v>LIN</v>
      </c>
      <c r="E117" s="69">
        <f t="shared" si="1"/>
        <v>96.916875000000005</v>
      </c>
      <c r="V117" s="42" t="s">
        <v>2371</v>
      </c>
      <c r="W117" s="42" t="s">
        <v>1630</v>
      </c>
    </row>
    <row r="118" spans="1:23" ht="13.2">
      <c r="A118" s="42" t="s">
        <v>1163</v>
      </c>
      <c r="B118" s="43">
        <v>97.38</v>
      </c>
      <c r="C118" s="43"/>
      <c r="D118" s="68" t="str">
        <f>VLOOKUP(A118,'.'!V:W,2,0)</f>
        <v>LIN</v>
      </c>
      <c r="E118" s="69">
        <f t="shared" si="1"/>
        <v>99.084150000000008</v>
      </c>
      <c r="V118" s="42" t="s">
        <v>2372</v>
      </c>
      <c r="W118" s="42" t="s">
        <v>1630</v>
      </c>
    </row>
    <row r="119" spans="1:23" ht="13.2">
      <c r="A119" s="42" t="s">
        <v>1164</v>
      </c>
      <c r="B119" s="43">
        <v>97.38</v>
      </c>
      <c r="C119" s="43"/>
      <c r="D119" s="68" t="str">
        <f>VLOOKUP(A119,'.'!V:W,2,0)</f>
        <v>LIN</v>
      </c>
      <c r="E119" s="69">
        <f t="shared" si="1"/>
        <v>99.084150000000008</v>
      </c>
      <c r="V119" s="42" t="s">
        <v>2373</v>
      </c>
      <c r="W119" s="42" t="s">
        <v>1630</v>
      </c>
    </row>
    <row r="120" spans="1:23" ht="13.2">
      <c r="A120" s="42" t="s">
        <v>1675</v>
      </c>
      <c r="B120" s="43">
        <v>69.02</v>
      </c>
      <c r="C120" s="43"/>
      <c r="D120" s="68" t="str">
        <f>VLOOKUP(A120,'.'!V:W,2,0)</f>
        <v>LIN</v>
      </c>
      <c r="E120" s="69">
        <f t="shared" si="1"/>
        <v>70.227850000000004</v>
      </c>
      <c r="V120" s="42" t="s">
        <v>1638</v>
      </c>
      <c r="W120" s="42" t="s">
        <v>1630</v>
      </c>
    </row>
    <row r="121" spans="1:23" ht="13.2">
      <c r="A121" s="42" t="s">
        <v>1362</v>
      </c>
      <c r="B121" s="43">
        <v>69.02</v>
      </c>
      <c r="C121" s="43"/>
      <c r="D121" s="68" t="str">
        <f>VLOOKUP(A121,'.'!V:W,2,0)</f>
        <v>LIN</v>
      </c>
      <c r="E121" s="69">
        <f t="shared" si="1"/>
        <v>70.227850000000004</v>
      </c>
      <c r="V121" s="42" t="s">
        <v>798</v>
      </c>
      <c r="W121" s="42" t="s">
        <v>1987</v>
      </c>
    </row>
    <row r="122" spans="1:23" ht="13.2">
      <c r="A122" s="42" t="s">
        <v>1363</v>
      </c>
      <c r="B122" s="43">
        <v>69.02</v>
      </c>
      <c r="C122" s="43"/>
      <c r="D122" s="68" t="str">
        <f>VLOOKUP(A122,'.'!V:W,2,0)</f>
        <v>LIN</v>
      </c>
      <c r="E122" s="69">
        <f t="shared" si="1"/>
        <v>70.227850000000004</v>
      </c>
      <c r="V122" s="42" t="s">
        <v>1197</v>
      </c>
      <c r="W122" s="42" t="s">
        <v>249</v>
      </c>
    </row>
    <row r="123" spans="1:23" ht="13.2">
      <c r="A123" s="42" t="s">
        <v>1676</v>
      </c>
      <c r="B123" s="43">
        <v>77.099999999999994</v>
      </c>
      <c r="C123" s="43"/>
      <c r="D123" s="68" t="str">
        <f>VLOOKUP(A123,'.'!V:W,2,0)</f>
        <v>LIN</v>
      </c>
      <c r="E123" s="69">
        <f t="shared" si="1"/>
        <v>78.449250000000006</v>
      </c>
      <c r="V123" s="42" t="s">
        <v>799</v>
      </c>
      <c r="W123" s="42" t="s">
        <v>1987</v>
      </c>
    </row>
    <row r="124" spans="1:23" ht="13.2">
      <c r="A124" s="42" t="s">
        <v>2608</v>
      </c>
      <c r="B124" s="43">
        <v>0</v>
      </c>
      <c r="C124" s="43"/>
      <c r="D124" s="68" t="str">
        <f>VLOOKUP(A124,'.'!V:W,2,0)</f>
        <v>001</v>
      </c>
      <c r="E124" s="69" t="e">
        <f t="shared" si="1"/>
        <v>#N/A</v>
      </c>
      <c r="V124" s="42" t="s">
        <v>1198</v>
      </c>
      <c r="W124" s="42" t="s">
        <v>249</v>
      </c>
    </row>
    <row r="125" spans="1:23" ht="13.2">
      <c r="A125" s="42" t="s">
        <v>2385</v>
      </c>
      <c r="B125" s="43">
        <v>0</v>
      </c>
      <c r="C125" s="43"/>
      <c r="D125" s="68" t="str">
        <f>VLOOKUP(A125,'.'!V:W,2,0)</f>
        <v>001</v>
      </c>
      <c r="E125" s="69" t="e">
        <f t="shared" si="1"/>
        <v>#N/A</v>
      </c>
      <c r="L125" s="130"/>
      <c r="M125" s="130"/>
      <c r="V125" s="42" t="s">
        <v>1199</v>
      </c>
      <c r="W125" s="42" t="s">
        <v>249</v>
      </c>
    </row>
    <row r="126" spans="1:23" ht="13.2">
      <c r="A126" s="42" t="s">
        <v>2386</v>
      </c>
      <c r="B126" s="43">
        <v>0</v>
      </c>
      <c r="C126" s="43"/>
      <c r="D126" s="68" t="str">
        <f>VLOOKUP(A126,'.'!V:W,2,0)</f>
        <v>001</v>
      </c>
      <c r="E126" s="69" t="e">
        <f t="shared" si="1"/>
        <v>#N/A</v>
      </c>
      <c r="L126" s="130"/>
      <c r="M126" s="130"/>
      <c r="V126" s="42" t="s">
        <v>1200</v>
      </c>
      <c r="W126" s="42" t="s">
        <v>249</v>
      </c>
    </row>
    <row r="127" spans="1:23" ht="13.2">
      <c r="A127" s="42" t="s">
        <v>4</v>
      </c>
      <c r="B127" s="43">
        <v>46.1</v>
      </c>
      <c r="C127" s="43"/>
      <c r="D127" s="68" t="str">
        <f>VLOOKUP(A127,'.'!V:W,2,0)</f>
        <v>FM</v>
      </c>
      <c r="E127" s="69">
        <f t="shared" si="1"/>
        <v>46.906750000000002</v>
      </c>
      <c r="L127" s="130"/>
      <c r="M127" s="130"/>
      <c r="V127" s="42" t="s">
        <v>2071</v>
      </c>
      <c r="W127" s="42" t="s">
        <v>1621</v>
      </c>
    </row>
    <row r="128" spans="1:23" ht="13.2">
      <c r="A128" s="42" t="s">
        <v>825</v>
      </c>
      <c r="B128" s="43">
        <v>234.11</v>
      </c>
      <c r="C128" s="43"/>
      <c r="D128" s="68" t="str">
        <f>VLOOKUP(A128,'.'!V:W,2,0)</f>
        <v>PD</v>
      </c>
      <c r="E128" s="69">
        <f t="shared" si="1"/>
        <v>238.20692500000004</v>
      </c>
      <c r="L128" s="130"/>
      <c r="M128" s="130"/>
      <c r="V128" s="42" t="s">
        <v>2072</v>
      </c>
      <c r="W128" s="42" t="s">
        <v>1621</v>
      </c>
    </row>
    <row r="129" spans="1:23" ht="13.2">
      <c r="A129" s="42" t="s">
        <v>826</v>
      </c>
      <c r="B129" s="43">
        <v>234.11</v>
      </c>
      <c r="C129" s="43"/>
      <c r="D129" s="68" t="str">
        <f>VLOOKUP(A129,'.'!V:W,2,0)</f>
        <v>PD</v>
      </c>
      <c r="E129" s="69">
        <f t="shared" si="1"/>
        <v>238.20692500000004</v>
      </c>
      <c r="L129" s="130"/>
      <c r="M129" s="130"/>
      <c r="V129" s="42" t="s">
        <v>2607</v>
      </c>
      <c r="W129" s="42"/>
    </row>
    <row r="130" spans="1:23" ht="13.2">
      <c r="A130" s="42" t="s">
        <v>827</v>
      </c>
      <c r="B130" s="43">
        <v>234.11</v>
      </c>
      <c r="C130" s="43"/>
      <c r="D130" s="68" t="str">
        <f>VLOOKUP(A130,'.'!V:W,2,0)</f>
        <v>PD</v>
      </c>
      <c r="E130" s="69">
        <f t="shared" ref="E130:E193" si="2">B130*VLOOKUP(D130,$L$17:$M$38,2,0)</f>
        <v>238.20692500000004</v>
      </c>
      <c r="L130" s="130"/>
      <c r="M130" s="130"/>
      <c r="V130" s="42" t="s">
        <v>800</v>
      </c>
      <c r="W130" s="42" t="s">
        <v>255</v>
      </c>
    </row>
    <row r="131" spans="1:23" ht="13.2">
      <c r="A131" s="42" t="s">
        <v>829</v>
      </c>
      <c r="B131" s="43">
        <v>234.11</v>
      </c>
      <c r="C131" s="43"/>
      <c r="D131" s="68" t="str">
        <f>VLOOKUP(A131,'.'!V:W,2,0)</f>
        <v>PD</v>
      </c>
      <c r="E131" s="69">
        <f t="shared" si="2"/>
        <v>238.20692500000004</v>
      </c>
      <c r="L131" s="130"/>
      <c r="M131" s="130"/>
      <c r="V131" s="42" t="s">
        <v>801</v>
      </c>
      <c r="W131" s="42" t="s">
        <v>255</v>
      </c>
    </row>
    <row r="132" spans="1:23" ht="13.2">
      <c r="A132" s="42" t="s">
        <v>1343</v>
      </c>
      <c r="B132" s="43">
        <v>0</v>
      </c>
      <c r="C132" s="43"/>
      <c r="D132" s="68" t="str">
        <f>VLOOKUP(A132,'.'!V:W,2,0)</f>
        <v>MY</v>
      </c>
      <c r="E132" s="69">
        <f t="shared" si="2"/>
        <v>0</v>
      </c>
      <c r="L132" s="130"/>
      <c r="M132" s="130"/>
      <c r="V132" s="42" t="s">
        <v>802</v>
      </c>
      <c r="W132" s="42" t="s">
        <v>255</v>
      </c>
    </row>
    <row r="133" spans="1:23" ht="13.2">
      <c r="A133" s="42" t="s">
        <v>830</v>
      </c>
      <c r="B133" s="43">
        <v>19.43</v>
      </c>
      <c r="C133" s="43"/>
      <c r="D133" s="68" t="str">
        <f>VLOOKUP(A133,'.'!V:W,2,0)</f>
        <v>DL</v>
      </c>
      <c r="E133" s="69">
        <f t="shared" si="2"/>
        <v>19.770025</v>
      </c>
      <c r="L133" s="130"/>
      <c r="M133" s="130"/>
      <c r="V133" s="42" t="s">
        <v>2224</v>
      </c>
      <c r="W133" s="42" t="s">
        <v>1093</v>
      </c>
    </row>
    <row r="134" spans="1:23" ht="13.2">
      <c r="A134" s="42" t="s">
        <v>1581</v>
      </c>
      <c r="B134" s="43">
        <v>0</v>
      </c>
      <c r="C134" s="43"/>
      <c r="D134" s="68" t="str">
        <f>VLOOKUP(A134,'.'!V:W,2,0)</f>
        <v>DL</v>
      </c>
      <c r="E134" s="69">
        <f t="shared" si="2"/>
        <v>0</v>
      </c>
      <c r="L134" s="130"/>
      <c r="M134" s="130"/>
      <c r="V134" s="42" t="s">
        <v>328</v>
      </c>
      <c r="W134" s="42" t="s">
        <v>255</v>
      </c>
    </row>
    <row r="135" spans="1:23" ht="13.2">
      <c r="A135" s="42" t="s">
        <v>831</v>
      </c>
      <c r="B135" s="43">
        <v>12.96</v>
      </c>
      <c r="C135" s="43"/>
      <c r="D135" s="68" t="str">
        <f>VLOOKUP(A135,'.'!V:W,2,0)</f>
        <v>DL</v>
      </c>
      <c r="E135" s="69">
        <f t="shared" si="2"/>
        <v>13.186800000000002</v>
      </c>
      <c r="L135" s="130"/>
      <c r="M135" s="130"/>
      <c r="V135" s="42" t="s">
        <v>803</v>
      </c>
      <c r="W135" s="42" t="s">
        <v>1987</v>
      </c>
    </row>
    <row r="136" spans="1:23" ht="13.2">
      <c r="A136" s="42" t="s">
        <v>1582</v>
      </c>
      <c r="B136" s="43">
        <v>0</v>
      </c>
      <c r="C136" s="43"/>
      <c r="D136" s="68" t="str">
        <f>VLOOKUP(A136,'.'!V:W,2,0)</f>
        <v>DL</v>
      </c>
      <c r="E136" s="69">
        <f t="shared" si="2"/>
        <v>0</v>
      </c>
      <c r="L136" s="130"/>
      <c r="M136" s="130"/>
      <c r="V136" s="42" t="s">
        <v>804</v>
      </c>
      <c r="W136" s="42" t="s">
        <v>1987</v>
      </c>
    </row>
    <row r="137" spans="1:23" ht="13.2">
      <c r="A137" s="42" t="s">
        <v>2075</v>
      </c>
      <c r="B137" s="43">
        <v>29.58</v>
      </c>
      <c r="C137" s="43"/>
      <c r="D137" s="68" t="str">
        <f>VLOOKUP(A137,'.'!V:W,2,0)</f>
        <v>DL</v>
      </c>
      <c r="E137" s="69">
        <f t="shared" si="2"/>
        <v>30.097650000000002</v>
      </c>
      <c r="L137" s="130"/>
      <c r="M137" s="130"/>
      <c r="V137" s="42" t="s">
        <v>805</v>
      </c>
      <c r="W137" s="42" t="s">
        <v>1987</v>
      </c>
    </row>
    <row r="138" spans="1:23" ht="13.2">
      <c r="A138" s="42" t="s">
        <v>2076</v>
      </c>
      <c r="B138" s="43">
        <v>0</v>
      </c>
      <c r="C138" s="43"/>
      <c r="D138" s="68" t="str">
        <f>VLOOKUP(A138,'.'!V:W,2,0)</f>
        <v>DL</v>
      </c>
      <c r="E138" s="69">
        <f t="shared" si="2"/>
        <v>0</v>
      </c>
      <c r="L138" s="130"/>
      <c r="M138" s="130"/>
      <c r="V138" s="42" t="s">
        <v>806</v>
      </c>
      <c r="W138" s="42" t="s">
        <v>1987</v>
      </c>
    </row>
    <row r="139" spans="1:23" ht="13.2">
      <c r="A139" s="42" t="s">
        <v>2077</v>
      </c>
      <c r="B139" s="43">
        <v>0</v>
      </c>
      <c r="C139" s="43"/>
      <c r="D139" s="68" t="str">
        <f>VLOOKUP(A139,'.'!V:W,2,0)</f>
        <v>FMCO</v>
      </c>
      <c r="E139" s="69" t="e">
        <f t="shared" si="2"/>
        <v>#N/A</v>
      </c>
      <c r="L139" s="130"/>
      <c r="M139" s="130"/>
      <c r="V139" s="42" t="s">
        <v>807</v>
      </c>
      <c r="W139" s="42" t="s">
        <v>1987</v>
      </c>
    </row>
    <row r="140" spans="1:23" ht="13.2">
      <c r="A140" s="42" t="s">
        <v>601</v>
      </c>
      <c r="B140" s="43">
        <v>72.83</v>
      </c>
      <c r="C140" s="43"/>
      <c r="D140" s="68" t="str">
        <f>VLOOKUP(A140,'.'!V:W,2,0)</f>
        <v>FM</v>
      </c>
      <c r="E140" s="69">
        <f t="shared" si="2"/>
        <v>74.10452500000001</v>
      </c>
      <c r="L140" s="130"/>
      <c r="M140" s="130"/>
      <c r="V140" s="42" t="s">
        <v>808</v>
      </c>
      <c r="W140" s="42" t="s">
        <v>1987</v>
      </c>
    </row>
    <row r="141" spans="1:23" ht="13.2">
      <c r="A141" s="42" t="s">
        <v>602</v>
      </c>
      <c r="B141" s="43">
        <v>74.8</v>
      </c>
      <c r="C141" s="43"/>
      <c r="D141" s="68" t="str">
        <f>VLOOKUP(A141,'.'!V:W,2,0)</f>
        <v>FM</v>
      </c>
      <c r="E141" s="69">
        <f t="shared" si="2"/>
        <v>76.109000000000009</v>
      </c>
      <c r="L141" s="130"/>
      <c r="M141" s="130"/>
      <c r="V141" s="42" t="s">
        <v>809</v>
      </c>
      <c r="W141" s="42" t="s">
        <v>1987</v>
      </c>
    </row>
    <row r="142" spans="1:23" ht="13.2">
      <c r="A142" s="42" t="s">
        <v>603</v>
      </c>
      <c r="B142" s="43">
        <v>78.989999999999995</v>
      </c>
      <c r="C142" s="43"/>
      <c r="D142" s="68" t="str">
        <f>VLOOKUP(A142,'.'!V:W,2,0)</f>
        <v>FM</v>
      </c>
      <c r="E142" s="69">
        <f t="shared" si="2"/>
        <v>80.372325000000004</v>
      </c>
      <c r="L142" s="130"/>
      <c r="M142" s="130"/>
      <c r="V142" s="42" t="s">
        <v>810</v>
      </c>
      <c r="W142" s="42" t="s">
        <v>1987</v>
      </c>
    </row>
    <row r="143" spans="1:23" s="130" customFormat="1" ht="13.2">
      <c r="A143" s="42" t="s">
        <v>604</v>
      </c>
      <c r="B143" s="43">
        <v>83.02</v>
      </c>
      <c r="C143" s="43"/>
      <c r="D143" s="68" t="str">
        <f>VLOOKUP(A143,'.'!V:W,2,0)</f>
        <v>FM</v>
      </c>
      <c r="E143" s="69">
        <f t="shared" si="2"/>
        <v>84.472850000000008</v>
      </c>
      <c r="F143" s="42"/>
      <c r="G143" s="42"/>
      <c r="H143" s="42"/>
      <c r="V143" s="42" t="s">
        <v>402</v>
      </c>
      <c r="W143" s="42" t="s">
        <v>1987</v>
      </c>
    </row>
    <row r="144" spans="1:23" s="130" customFormat="1" ht="13.2">
      <c r="A144" s="42" t="s">
        <v>605</v>
      </c>
      <c r="B144" s="43">
        <v>86.5</v>
      </c>
      <c r="C144" s="43"/>
      <c r="D144" s="68" t="str">
        <f>VLOOKUP(A144,'.'!V:W,2,0)</f>
        <v>FM</v>
      </c>
      <c r="E144" s="69">
        <f t="shared" si="2"/>
        <v>88.013750000000002</v>
      </c>
      <c r="F144" s="42"/>
      <c r="G144" s="42"/>
      <c r="H144" s="42"/>
      <c r="V144" s="42" t="s">
        <v>403</v>
      </c>
      <c r="W144" s="42" t="s">
        <v>1987</v>
      </c>
    </row>
    <row r="145" spans="1:23" s="130" customFormat="1" ht="13.2">
      <c r="A145" s="42" t="s">
        <v>606</v>
      </c>
      <c r="B145" s="43">
        <v>89</v>
      </c>
      <c r="C145" s="43"/>
      <c r="D145" s="68" t="str">
        <f>VLOOKUP(A145,'.'!V:W,2,0)</f>
        <v>FM</v>
      </c>
      <c r="E145" s="69">
        <f t="shared" si="2"/>
        <v>90.557500000000005</v>
      </c>
      <c r="F145" s="42"/>
      <c r="G145" s="42"/>
      <c r="H145" s="42"/>
      <c r="V145" s="42" t="s">
        <v>811</v>
      </c>
      <c r="W145" s="42" t="s">
        <v>1987</v>
      </c>
    </row>
    <row r="146" spans="1:23" s="130" customFormat="1" ht="13.2">
      <c r="A146" s="42" t="s">
        <v>607</v>
      </c>
      <c r="B146" s="43">
        <v>92.19</v>
      </c>
      <c r="C146" s="43"/>
      <c r="D146" s="68" t="str">
        <f>VLOOKUP(A146,'.'!V:W,2,0)</f>
        <v>FM</v>
      </c>
      <c r="E146" s="69">
        <f t="shared" si="2"/>
        <v>93.803325000000001</v>
      </c>
      <c r="F146" s="42"/>
      <c r="G146" s="42"/>
      <c r="H146" s="42"/>
      <c r="V146" s="42" t="s">
        <v>266</v>
      </c>
      <c r="W146" s="42" t="s">
        <v>1987</v>
      </c>
    </row>
    <row r="147" spans="1:23" s="130" customFormat="1" ht="13.2">
      <c r="A147" s="42" t="s">
        <v>608</v>
      </c>
      <c r="B147" s="43">
        <v>97.29</v>
      </c>
      <c r="C147" s="43"/>
      <c r="D147" s="68" t="str">
        <f>VLOOKUP(A147,'.'!V:W,2,0)</f>
        <v>FM</v>
      </c>
      <c r="E147" s="69">
        <f t="shared" si="2"/>
        <v>98.992575000000016</v>
      </c>
      <c r="F147" s="42"/>
      <c r="G147" s="42"/>
      <c r="H147" s="42"/>
      <c r="V147" s="42" t="s">
        <v>812</v>
      </c>
      <c r="W147" s="42" t="s">
        <v>1987</v>
      </c>
    </row>
    <row r="148" spans="1:23" s="130" customFormat="1" ht="13.2">
      <c r="A148" s="42" t="s">
        <v>609</v>
      </c>
      <c r="B148" s="43">
        <v>109.02</v>
      </c>
      <c r="C148" s="43"/>
      <c r="D148" s="68" t="str">
        <f>VLOOKUP(A148,'.'!V:W,2,0)</f>
        <v>FM</v>
      </c>
      <c r="E148" s="69">
        <f t="shared" si="2"/>
        <v>110.92785000000001</v>
      </c>
      <c r="F148" s="42"/>
      <c r="G148" s="42"/>
      <c r="H148" s="42"/>
      <c r="V148" s="42" t="s">
        <v>404</v>
      </c>
      <c r="W148" s="42" t="s">
        <v>1987</v>
      </c>
    </row>
    <row r="149" spans="1:23" s="130" customFormat="1" ht="13.2">
      <c r="A149" s="42" t="s">
        <v>1718</v>
      </c>
      <c r="B149" s="43">
        <v>120.64</v>
      </c>
      <c r="C149" s="43"/>
      <c r="D149" s="68" t="str">
        <f>VLOOKUP(A149,'.'!V:W,2,0)</f>
        <v>PD</v>
      </c>
      <c r="E149" s="69">
        <f t="shared" si="2"/>
        <v>122.75120000000001</v>
      </c>
      <c r="F149" s="42"/>
      <c r="G149" s="42"/>
      <c r="H149" s="42"/>
      <c r="V149" s="42" t="s">
        <v>1507</v>
      </c>
      <c r="W149" s="42" t="s">
        <v>1987</v>
      </c>
    </row>
    <row r="150" spans="1:23" s="130" customFormat="1" ht="13.2">
      <c r="A150" s="42" t="s">
        <v>2392</v>
      </c>
      <c r="B150" s="43">
        <v>0</v>
      </c>
      <c r="C150" s="43"/>
      <c r="D150" s="68" t="str">
        <f>VLOOKUP(A150,'.'!V:W,2,0)</f>
        <v>STAT</v>
      </c>
      <c r="E150" s="69" t="e">
        <f t="shared" si="2"/>
        <v>#N/A</v>
      </c>
      <c r="F150" s="42"/>
      <c r="G150" s="42"/>
      <c r="H150" s="42"/>
      <c r="V150" s="42" t="s">
        <v>1508</v>
      </c>
      <c r="W150" s="42" t="s">
        <v>1987</v>
      </c>
    </row>
    <row r="151" spans="1:23" s="130" customFormat="1" ht="13.2">
      <c r="A151" s="42" t="s">
        <v>1719</v>
      </c>
      <c r="B151" s="43">
        <v>120.64</v>
      </c>
      <c r="C151" s="43"/>
      <c r="D151" s="68" t="str">
        <f>VLOOKUP(A151,'.'!V:W,2,0)</f>
        <v>PD</v>
      </c>
      <c r="E151" s="69">
        <f t="shared" si="2"/>
        <v>122.75120000000001</v>
      </c>
      <c r="F151" s="42"/>
      <c r="G151" s="42"/>
      <c r="H151" s="42"/>
      <c r="V151" s="42" t="s">
        <v>1509</v>
      </c>
      <c r="W151" s="42" t="s">
        <v>1987</v>
      </c>
    </row>
    <row r="152" spans="1:23" s="130" customFormat="1" ht="13.2">
      <c r="A152" s="42" t="s">
        <v>755</v>
      </c>
      <c r="B152" s="43">
        <v>120.64</v>
      </c>
      <c r="C152" s="43"/>
      <c r="D152" s="68" t="str">
        <f>VLOOKUP(A152,'.'!V:W,2,0)</f>
        <v>PD</v>
      </c>
      <c r="E152" s="69">
        <f t="shared" si="2"/>
        <v>122.75120000000001</v>
      </c>
      <c r="F152" s="42"/>
      <c r="G152" s="42"/>
      <c r="H152" s="42"/>
      <c r="V152" s="42" t="s">
        <v>1510</v>
      </c>
      <c r="W152" s="42" t="s">
        <v>1987</v>
      </c>
    </row>
    <row r="153" spans="1:23" s="130" customFormat="1" ht="13.2">
      <c r="A153" s="42" t="s">
        <v>5</v>
      </c>
      <c r="B153" s="43">
        <v>13.8</v>
      </c>
      <c r="C153" s="43"/>
      <c r="D153" s="68" t="str">
        <f>VLOOKUP(A153,'.'!V:W,2,0)</f>
        <v>SL</v>
      </c>
      <c r="E153" s="69">
        <f t="shared" si="2"/>
        <v>14.041500000000001</v>
      </c>
      <c r="F153" s="42"/>
      <c r="G153" s="42"/>
      <c r="H153" s="42"/>
      <c r="V153" s="42" t="s">
        <v>1511</v>
      </c>
      <c r="W153" s="42" t="s">
        <v>1987</v>
      </c>
    </row>
    <row r="154" spans="1:23" s="130" customFormat="1" ht="13.2">
      <c r="A154" s="42" t="s">
        <v>7</v>
      </c>
      <c r="B154" s="43">
        <v>14.64</v>
      </c>
      <c r="C154" s="43"/>
      <c r="D154" s="68" t="str">
        <f>VLOOKUP(A154,'.'!V:W,2,0)</f>
        <v>SL</v>
      </c>
      <c r="E154" s="69">
        <f t="shared" si="2"/>
        <v>14.896200000000002</v>
      </c>
      <c r="F154" s="42"/>
      <c r="G154" s="42"/>
      <c r="H154" s="42"/>
      <c r="V154" s="42" t="s">
        <v>1512</v>
      </c>
      <c r="W154" s="42" t="s">
        <v>1987</v>
      </c>
    </row>
    <row r="155" spans="1:23" s="130" customFormat="1" ht="13.2">
      <c r="A155" s="42" t="s">
        <v>756</v>
      </c>
      <c r="B155" s="43">
        <v>120.64</v>
      </c>
      <c r="C155" s="43"/>
      <c r="D155" s="68" t="str">
        <f>VLOOKUP(A155,'.'!V:W,2,0)</f>
        <v>PD</v>
      </c>
      <c r="E155" s="69">
        <f t="shared" si="2"/>
        <v>122.75120000000001</v>
      </c>
      <c r="F155" s="42"/>
      <c r="G155" s="42"/>
      <c r="H155" s="42"/>
      <c r="V155" s="42" t="s">
        <v>1513</v>
      </c>
      <c r="W155" s="42" t="s">
        <v>1987</v>
      </c>
    </row>
    <row r="156" spans="1:23" s="130" customFormat="1" ht="13.2">
      <c r="A156" s="42" t="s">
        <v>9</v>
      </c>
      <c r="B156" s="43">
        <v>9.8800000000000008</v>
      </c>
      <c r="C156" s="43"/>
      <c r="D156" s="68" t="str">
        <f>VLOOKUP(A156,'.'!V:W,2,0)</f>
        <v>SL</v>
      </c>
      <c r="E156" s="69">
        <f t="shared" si="2"/>
        <v>10.052900000000001</v>
      </c>
      <c r="F156" s="42"/>
      <c r="G156" s="42"/>
      <c r="H156" s="42"/>
      <c r="L156" s="42"/>
      <c r="M156" s="42"/>
      <c r="V156" s="42" t="s">
        <v>1514</v>
      </c>
      <c r="W156" s="42" t="s">
        <v>1987</v>
      </c>
    </row>
    <row r="157" spans="1:23" s="130" customFormat="1" ht="13.2">
      <c r="A157" s="42" t="s">
        <v>11</v>
      </c>
      <c r="B157" s="43">
        <v>11.8</v>
      </c>
      <c r="C157" s="43"/>
      <c r="D157" s="68" t="str">
        <f>VLOOKUP(A157,'.'!V:W,2,0)</f>
        <v>SL</v>
      </c>
      <c r="E157" s="69">
        <f t="shared" si="2"/>
        <v>12.006500000000001</v>
      </c>
      <c r="F157" s="42"/>
      <c r="G157" s="42"/>
      <c r="H157" s="42"/>
      <c r="L157" s="42"/>
      <c r="M157" s="42"/>
      <c r="V157" s="42" t="s">
        <v>1515</v>
      </c>
      <c r="W157" s="42" t="s">
        <v>1987</v>
      </c>
    </row>
    <row r="158" spans="1:23" s="130" customFormat="1" ht="13.2">
      <c r="A158" s="42" t="s">
        <v>49</v>
      </c>
      <c r="B158" s="43">
        <v>129.86000000000001</v>
      </c>
      <c r="C158" s="43"/>
      <c r="D158" s="68" t="str">
        <f>VLOOKUP(A158,'.'!V:W,2,0)</f>
        <v>PD</v>
      </c>
      <c r="E158" s="69">
        <f t="shared" si="2"/>
        <v>132.13255000000001</v>
      </c>
      <c r="F158" s="42"/>
      <c r="G158" s="42"/>
      <c r="H158" s="42"/>
      <c r="L158" s="42"/>
      <c r="M158" s="42"/>
      <c r="V158" s="42" t="s">
        <v>1516</v>
      </c>
      <c r="W158" s="42" t="s">
        <v>1987</v>
      </c>
    </row>
    <row r="159" spans="1:23" s="130" customFormat="1" ht="13.2">
      <c r="A159" s="42" t="s">
        <v>12</v>
      </c>
      <c r="B159" s="43">
        <v>21.9</v>
      </c>
      <c r="C159" s="43"/>
      <c r="D159" s="68" t="str">
        <f>VLOOKUP(A159,'.'!V:W,2,0)</f>
        <v>SL</v>
      </c>
      <c r="E159" s="69">
        <f t="shared" si="2"/>
        <v>22.283249999999999</v>
      </c>
      <c r="F159" s="42"/>
      <c r="G159" s="42"/>
      <c r="H159" s="42"/>
      <c r="L159" s="42"/>
      <c r="M159" s="42"/>
      <c r="V159" s="42" t="s">
        <v>1517</v>
      </c>
      <c r="W159" s="42" t="s">
        <v>1987</v>
      </c>
    </row>
    <row r="160" spans="1:23" s="130" customFormat="1" ht="13.2">
      <c r="A160" s="42" t="s">
        <v>832</v>
      </c>
      <c r="B160" s="43">
        <v>139.09</v>
      </c>
      <c r="C160" s="43"/>
      <c r="D160" s="68" t="str">
        <f>VLOOKUP(A160,'.'!V:W,2,0)</f>
        <v>PD</v>
      </c>
      <c r="E160" s="69">
        <f t="shared" si="2"/>
        <v>141.52407500000001</v>
      </c>
      <c r="F160" s="42"/>
      <c r="G160" s="42"/>
      <c r="H160" s="42"/>
      <c r="L160" s="42"/>
      <c r="M160" s="42"/>
      <c r="V160" s="42" t="s">
        <v>1518</v>
      </c>
      <c r="W160" s="42" t="s">
        <v>1987</v>
      </c>
    </row>
    <row r="161" spans="1:29" s="130" customFormat="1" ht="13.2">
      <c r="A161" s="42" t="s">
        <v>757</v>
      </c>
      <c r="B161" s="43">
        <v>129.86000000000001</v>
      </c>
      <c r="C161" s="43"/>
      <c r="D161" s="68" t="str">
        <f>VLOOKUP(A161,'.'!V:W,2,0)</f>
        <v>PD</v>
      </c>
      <c r="E161" s="69">
        <f t="shared" si="2"/>
        <v>132.13255000000001</v>
      </c>
      <c r="F161" s="42"/>
      <c r="G161" s="42"/>
      <c r="H161" s="42"/>
      <c r="L161" s="42"/>
      <c r="M161" s="42"/>
      <c r="V161" s="42" t="s">
        <v>1519</v>
      </c>
      <c r="W161" s="42" t="s">
        <v>1987</v>
      </c>
    </row>
    <row r="162" spans="1:29" s="130" customFormat="1" ht="13.2">
      <c r="A162" s="42" t="s">
        <v>50</v>
      </c>
      <c r="B162" s="43">
        <v>139.09</v>
      </c>
      <c r="C162" s="43"/>
      <c r="D162" s="68" t="str">
        <f>VLOOKUP(A162,'.'!V:W,2,0)</f>
        <v>PD</v>
      </c>
      <c r="E162" s="69">
        <f t="shared" si="2"/>
        <v>141.52407500000001</v>
      </c>
      <c r="F162" s="42"/>
      <c r="G162" s="42"/>
      <c r="H162" s="42"/>
      <c r="L162" s="42"/>
      <c r="M162" s="42"/>
      <c r="V162" s="42" t="s">
        <v>1520</v>
      </c>
      <c r="W162" s="42" t="s">
        <v>1987</v>
      </c>
    </row>
    <row r="163" spans="1:29" s="130" customFormat="1" ht="13.2">
      <c r="A163" s="42" t="s">
        <v>758</v>
      </c>
      <c r="B163" s="43">
        <v>139.09</v>
      </c>
      <c r="C163" s="43"/>
      <c r="D163" s="68" t="str">
        <f>VLOOKUP(A163,'.'!V:W,2,0)</f>
        <v>PD</v>
      </c>
      <c r="E163" s="69">
        <f t="shared" si="2"/>
        <v>141.52407500000001</v>
      </c>
      <c r="F163" s="42"/>
      <c r="G163" s="42"/>
      <c r="H163" s="42"/>
      <c r="L163" s="42"/>
      <c r="M163" s="42"/>
      <c r="V163" s="42" t="s">
        <v>814</v>
      </c>
      <c r="W163" s="42" t="s">
        <v>256</v>
      </c>
    </row>
    <row r="164" spans="1:29" s="130" customFormat="1" ht="13.2">
      <c r="A164" s="42" t="s">
        <v>2393</v>
      </c>
      <c r="B164" s="43">
        <v>0</v>
      </c>
      <c r="C164" s="43"/>
      <c r="D164" s="68" t="str">
        <f>VLOOKUP(A164,'.'!V:W,2,0)</f>
        <v>STAT</v>
      </c>
      <c r="E164" s="69" t="e">
        <f t="shared" si="2"/>
        <v>#N/A</v>
      </c>
      <c r="F164" s="42"/>
      <c r="G164" s="42"/>
      <c r="H164" s="42"/>
      <c r="L164" s="42"/>
      <c r="M164" s="42"/>
      <c r="V164" s="42" t="s">
        <v>1586</v>
      </c>
      <c r="W164" s="42" t="s">
        <v>1987</v>
      </c>
    </row>
    <row r="165" spans="1:29" s="130" customFormat="1" ht="13.2">
      <c r="A165" s="42" t="s">
        <v>2394</v>
      </c>
      <c r="B165" s="43">
        <v>0</v>
      </c>
      <c r="C165" s="43"/>
      <c r="D165" s="68" t="str">
        <f>VLOOKUP(A165,'.'!V:W,2,0)</f>
        <v>STAT</v>
      </c>
      <c r="E165" s="69" t="e">
        <f t="shared" si="2"/>
        <v>#N/A</v>
      </c>
      <c r="F165" s="42"/>
      <c r="G165" s="42"/>
      <c r="H165" s="42"/>
      <c r="L165" s="42"/>
      <c r="M165" s="42"/>
      <c r="V165" s="42" t="s">
        <v>1201</v>
      </c>
      <c r="W165" s="42" t="s">
        <v>249</v>
      </c>
    </row>
    <row r="166" spans="1:29" s="130" customFormat="1" ht="13.2">
      <c r="A166" s="42" t="s">
        <v>833</v>
      </c>
      <c r="B166" s="43">
        <v>0.3</v>
      </c>
      <c r="C166" s="43"/>
      <c r="D166" s="68" t="str">
        <f>VLOOKUP(A166,'.'!V:W,2,0)</f>
        <v>DU</v>
      </c>
      <c r="E166" s="69">
        <f t="shared" si="2"/>
        <v>0.30525000000000002</v>
      </c>
      <c r="F166" s="42"/>
      <c r="G166" s="42"/>
      <c r="H166" s="42"/>
      <c r="L166" s="42"/>
      <c r="M166" s="42"/>
      <c r="V166" s="42" t="s">
        <v>1587</v>
      </c>
      <c r="W166" s="42" t="s">
        <v>1987</v>
      </c>
    </row>
    <row r="167" spans="1:29" s="130" customFormat="1" ht="13.2">
      <c r="A167" s="42" t="s">
        <v>834</v>
      </c>
      <c r="B167" s="43">
        <v>0.41</v>
      </c>
      <c r="C167" s="43"/>
      <c r="D167" s="68" t="str">
        <f>VLOOKUP(A167,'.'!V:W,2,0)</f>
        <v>DU</v>
      </c>
      <c r="E167" s="69">
        <f t="shared" si="2"/>
        <v>0.41717500000000002</v>
      </c>
      <c r="F167" s="42"/>
      <c r="G167" s="42"/>
      <c r="H167" s="42"/>
      <c r="L167" s="42"/>
      <c r="M167" s="42"/>
      <c r="V167" s="42" t="s">
        <v>0</v>
      </c>
      <c r="W167" s="42" t="s">
        <v>249</v>
      </c>
    </row>
    <row r="168" spans="1:29" s="130" customFormat="1" ht="13.2">
      <c r="A168" s="42" t="s">
        <v>836</v>
      </c>
      <c r="B168" s="43">
        <v>0.43</v>
      </c>
      <c r="C168" s="43"/>
      <c r="D168" s="68" t="str">
        <f>VLOOKUP(A168,'.'!V:W,2,0)</f>
        <v>DU</v>
      </c>
      <c r="E168" s="69">
        <f t="shared" si="2"/>
        <v>0.437525</v>
      </c>
      <c r="F168" s="42"/>
      <c r="G168" s="42"/>
      <c r="H168" s="42"/>
      <c r="L168" s="42"/>
      <c r="M168" s="42"/>
      <c r="V168" s="42" t="s">
        <v>815</v>
      </c>
      <c r="W168" s="42" t="s">
        <v>249</v>
      </c>
    </row>
    <row r="169" spans="1:29" s="130" customFormat="1" ht="13.2">
      <c r="A169" s="42" t="s">
        <v>838</v>
      </c>
      <c r="B169" s="43">
        <v>0.44</v>
      </c>
      <c r="C169" s="43"/>
      <c r="D169" s="68" t="str">
        <f>VLOOKUP(A169,'.'!V:W,2,0)</f>
        <v>DU</v>
      </c>
      <c r="E169" s="69">
        <f t="shared" si="2"/>
        <v>0.44770000000000004</v>
      </c>
      <c r="F169" s="42"/>
      <c r="G169" s="42"/>
      <c r="H169" s="42"/>
      <c r="L169" s="42"/>
      <c r="M169" s="42"/>
      <c r="V169" s="42" t="s">
        <v>1</v>
      </c>
      <c r="W169" s="42" t="s">
        <v>249</v>
      </c>
    </row>
    <row r="170" spans="1:29" s="130" customFormat="1" ht="13.2">
      <c r="A170" s="42" t="s">
        <v>840</v>
      </c>
      <c r="B170" s="43">
        <v>1.66</v>
      </c>
      <c r="C170" s="43"/>
      <c r="D170" s="68" t="str">
        <f>VLOOKUP(A170,'.'!V:W,2,0)</f>
        <v>DU</v>
      </c>
      <c r="E170" s="69">
        <f t="shared" si="2"/>
        <v>1.6890499999999999</v>
      </c>
      <c r="F170" s="42"/>
      <c r="G170" s="42"/>
      <c r="H170" s="42"/>
      <c r="L170" s="42"/>
      <c r="M170" s="42"/>
      <c r="V170" s="42" t="s">
        <v>2</v>
      </c>
      <c r="W170" s="42" t="s">
        <v>249</v>
      </c>
    </row>
    <row r="171" spans="1:29" s="130" customFormat="1" ht="13.2">
      <c r="A171" s="42" t="s">
        <v>842</v>
      </c>
      <c r="B171" s="43">
        <v>0.51</v>
      </c>
      <c r="C171" s="43"/>
      <c r="D171" s="68" t="str">
        <f>VLOOKUP(A171,'.'!V:W,2,0)</f>
        <v>DU</v>
      </c>
      <c r="E171" s="69">
        <f t="shared" si="2"/>
        <v>0.51892500000000008</v>
      </c>
      <c r="F171" s="42"/>
      <c r="G171" s="42"/>
      <c r="H171" s="42"/>
      <c r="L171" s="42"/>
      <c r="M171" s="42"/>
      <c r="V171" s="42" t="s">
        <v>3</v>
      </c>
      <c r="W171" s="42" t="s">
        <v>249</v>
      </c>
    </row>
    <row r="172" spans="1:29" s="130" customFormat="1" ht="13.2">
      <c r="A172" s="42" t="s">
        <v>844</v>
      </c>
      <c r="B172" s="43">
        <v>0.53</v>
      </c>
      <c r="C172" s="43"/>
      <c r="D172" s="68" t="str">
        <f>VLOOKUP(A172,'.'!V:W,2,0)</f>
        <v>DU</v>
      </c>
      <c r="E172" s="69">
        <f t="shared" si="2"/>
        <v>0.53927500000000006</v>
      </c>
      <c r="F172" s="42"/>
      <c r="G172" s="42"/>
      <c r="H172" s="42"/>
      <c r="L172" s="42"/>
      <c r="M172" s="42"/>
      <c r="V172" s="42" t="s">
        <v>816</v>
      </c>
      <c r="W172" s="42" t="s">
        <v>249</v>
      </c>
    </row>
    <row r="173" spans="1:29" ht="13.2">
      <c r="A173" s="42" t="s">
        <v>845</v>
      </c>
      <c r="B173" s="43">
        <v>0.59</v>
      </c>
      <c r="C173" s="43"/>
      <c r="D173" s="68" t="str">
        <f>VLOOKUP(A173,'.'!V:W,2,0)</f>
        <v>DU</v>
      </c>
      <c r="E173" s="69">
        <f t="shared" si="2"/>
        <v>0.600325</v>
      </c>
      <c r="V173" s="42" t="s">
        <v>817</v>
      </c>
      <c r="W173" s="42" t="s">
        <v>249</v>
      </c>
    </row>
    <row r="174" spans="1:29" ht="12.75" customHeight="1">
      <c r="A174" s="42" t="s">
        <v>846</v>
      </c>
      <c r="B174" s="43">
        <v>0.59</v>
      </c>
      <c r="C174" s="43"/>
      <c r="D174" s="68" t="str">
        <f>VLOOKUP(A174,'.'!V:W,2,0)</f>
        <v>DU</v>
      </c>
      <c r="E174" s="69">
        <f t="shared" si="2"/>
        <v>0.600325</v>
      </c>
      <c r="V174" s="42" t="s">
        <v>818</v>
      </c>
      <c r="W174" s="42" t="s">
        <v>249</v>
      </c>
      <c r="X174" s="128"/>
      <c r="Y174" s="128"/>
      <c r="Z174" s="128"/>
      <c r="AA174" s="128"/>
      <c r="AB174" s="128"/>
      <c r="AC174" s="128"/>
    </row>
    <row r="175" spans="1:29" ht="12.75" customHeight="1">
      <c r="A175" s="42" t="s">
        <v>848</v>
      </c>
      <c r="B175" s="43">
        <v>0.69</v>
      </c>
      <c r="C175" s="43"/>
      <c r="D175" s="68" t="str">
        <f>VLOOKUP(A175,'.'!V:W,2,0)</f>
        <v>DU</v>
      </c>
      <c r="E175" s="69">
        <f t="shared" si="2"/>
        <v>0.702075</v>
      </c>
      <c r="V175" s="42" t="s">
        <v>819</v>
      </c>
      <c r="W175" s="42" t="s">
        <v>249</v>
      </c>
      <c r="X175" s="128"/>
      <c r="Y175" s="128"/>
      <c r="Z175" s="128"/>
      <c r="AA175" s="128"/>
      <c r="AB175" s="128"/>
      <c r="AC175" s="128"/>
    </row>
    <row r="176" spans="1:29" ht="12.75" customHeight="1">
      <c r="A176" s="42" t="s">
        <v>849</v>
      </c>
      <c r="B176" s="43">
        <v>0.73</v>
      </c>
      <c r="C176" s="43"/>
      <c r="D176" s="68" t="str">
        <f>VLOOKUP(A176,'.'!V:W,2,0)</f>
        <v>DU</v>
      </c>
      <c r="E176" s="69">
        <f t="shared" si="2"/>
        <v>0.74277500000000007</v>
      </c>
      <c r="V176" s="42" t="s">
        <v>820</v>
      </c>
      <c r="W176" s="42" t="s">
        <v>1090</v>
      </c>
      <c r="X176" s="128"/>
      <c r="Y176" s="128"/>
      <c r="Z176" s="128"/>
      <c r="AA176" s="128"/>
      <c r="AB176" s="128"/>
      <c r="AC176" s="128"/>
    </row>
    <row r="177" spans="1:29" ht="12.75" customHeight="1">
      <c r="A177" s="42" t="s">
        <v>1588</v>
      </c>
      <c r="B177" s="43">
        <v>3.54</v>
      </c>
      <c r="C177" s="43"/>
      <c r="D177" s="68" t="str">
        <f>VLOOKUP(A177,'.'!V:W,2,0)</f>
        <v>DU</v>
      </c>
      <c r="E177" s="69">
        <f t="shared" si="2"/>
        <v>3.6019500000000004</v>
      </c>
      <c r="V177" s="42" t="s">
        <v>1863</v>
      </c>
      <c r="W177" s="42" t="s">
        <v>1987</v>
      </c>
      <c r="X177" s="128"/>
      <c r="Y177" s="128"/>
      <c r="Z177" s="128"/>
      <c r="AA177" s="128"/>
      <c r="AB177" s="128"/>
      <c r="AC177" s="128"/>
    </row>
    <row r="178" spans="1:29" ht="12.75" customHeight="1">
      <c r="A178" s="42" t="s">
        <v>1589</v>
      </c>
      <c r="B178" s="43">
        <v>4.12</v>
      </c>
      <c r="C178" s="43"/>
      <c r="D178" s="68" t="str">
        <f>VLOOKUP(A178,'.'!V:W,2,0)</f>
        <v>DU</v>
      </c>
      <c r="E178" s="69">
        <f t="shared" si="2"/>
        <v>4.1921000000000008</v>
      </c>
      <c r="V178" s="42" t="s">
        <v>1683</v>
      </c>
      <c r="W178" s="42" t="s">
        <v>1987</v>
      </c>
      <c r="X178" s="128"/>
      <c r="Y178" s="128"/>
      <c r="Z178" s="128"/>
      <c r="AA178" s="128"/>
      <c r="AB178" s="128"/>
      <c r="AC178" s="128"/>
    </row>
    <row r="179" spans="1:29" ht="12.75" customHeight="1">
      <c r="A179" s="42" t="s">
        <v>1590</v>
      </c>
      <c r="B179" s="43">
        <v>4.49</v>
      </c>
      <c r="C179" s="43"/>
      <c r="D179" s="68" t="str">
        <f>VLOOKUP(A179,'.'!V:W,2,0)</f>
        <v>DU</v>
      </c>
      <c r="E179" s="69">
        <f t="shared" si="2"/>
        <v>4.5685750000000009</v>
      </c>
      <c r="V179" s="42" t="s">
        <v>1964</v>
      </c>
      <c r="W179" s="42" t="s">
        <v>1987</v>
      </c>
      <c r="X179" s="128"/>
      <c r="Y179" s="128"/>
      <c r="Z179" s="128"/>
      <c r="AA179" s="128"/>
      <c r="AB179" s="128"/>
      <c r="AC179" s="128"/>
    </row>
    <row r="180" spans="1:29" ht="12.75" customHeight="1">
      <c r="A180" s="42" t="s">
        <v>1591</v>
      </c>
      <c r="B180" s="43">
        <v>5.13</v>
      </c>
      <c r="C180" s="43"/>
      <c r="D180" s="68" t="str">
        <f>VLOOKUP(A180,'.'!V:W,2,0)</f>
        <v>DU</v>
      </c>
      <c r="E180" s="69">
        <f t="shared" si="2"/>
        <v>5.2197750000000003</v>
      </c>
      <c r="V180" s="42" t="s">
        <v>1965</v>
      </c>
      <c r="W180" s="42" t="s">
        <v>1987</v>
      </c>
      <c r="X180" s="128"/>
      <c r="Y180" s="128"/>
      <c r="Z180" s="128"/>
      <c r="AA180" s="128"/>
      <c r="AB180" s="128"/>
      <c r="AC180" s="128"/>
    </row>
    <row r="181" spans="1:29" ht="12.75" customHeight="1">
      <c r="A181" s="42" t="s">
        <v>1592</v>
      </c>
      <c r="B181" s="43">
        <v>5.34</v>
      </c>
      <c r="C181" s="43"/>
      <c r="D181" s="68" t="str">
        <f>VLOOKUP(A181,'.'!V:W,2,0)</f>
        <v>DU</v>
      </c>
      <c r="E181" s="69">
        <f t="shared" si="2"/>
        <v>5.4334500000000006</v>
      </c>
      <c r="V181" s="42" t="s">
        <v>1966</v>
      </c>
      <c r="W181" s="42" t="s">
        <v>1987</v>
      </c>
      <c r="X181" s="128"/>
      <c r="Y181" s="128"/>
      <c r="Z181" s="128"/>
      <c r="AA181" s="128"/>
      <c r="AB181" s="128"/>
      <c r="AC181" s="128"/>
    </row>
    <row r="182" spans="1:29" ht="12.75" customHeight="1">
      <c r="A182" s="42" t="s">
        <v>1593</v>
      </c>
      <c r="B182" s="43">
        <v>5.67</v>
      </c>
      <c r="C182" s="43"/>
      <c r="D182" s="68" t="str">
        <f>VLOOKUP(A182,'.'!V:W,2,0)</f>
        <v>DU</v>
      </c>
      <c r="E182" s="69">
        <f t="shared" si="2"/>
        <v>5.7692250000000005</v>
      </c>
      <c r="V182" s="42" t="s">
        <v>1967</v>
      </c>
      <c r="W182" s="42" t="s">
        <v>1987</v>
      </c>
      <c r="X182" s="128"/>
      <c r="Y182" s="128"/>
      <c r="Z182" s="128"/>
      <c r="AA182" s="128"/>
      <c r="AB182" s="128"/>
      <c r="AC182" s="128"/>
    </row>
    <row r="183" spans="1:29" ht="12.75" customHeight="1">
      <c r="A183" s="42" t="s">
        <v>1594</v>
      </c>
      <c r="B183" s="43">
        <v>6.2</v>
      </c>
      <c r="C183" s="43"/>
      <c r="D183" s="68" t="str">
        <f>VLOOKUP(A183,'.'!V:W,2,0)</f>
        <v>DU</v>
      </c>
      <c r="E183" s="69">
        <f t="shared" si="2"/>
        <v>6.3085000000000004</v>
      </c>
      <c r="V183" s="42" t="s">
        <v>1968</v>
      </c>
      <c r="W183" s="42" t="s">
        <v>1987</v>
      </c>
      <c r="X183" s="128"/>
      <c r="Y183" s="128"/>
      <c r="Z183" s="128"/>
      <c r="AA183" s="128"/>
      <c r="AB183" s="128"/>
      <c r="AC183" s="128"/>
    </row>
    <row r="184" spans="1:29" ht="12.75" customHeight="1">
      <c r="A184" s="42" t="s">
        <v>2078</v>
      </c>
      <c r="B184" s="43">
        <v>0</v>
      </c>
      <c r="C184" s="43"/>
      <c r="D184" s="68" t="str">
        <f>VLOOKUP(A184,'.'!V:W,2,0)</f>
        <v>STAT</v>
      </c>
      <c r="E184" s="69" t="e">
        <f t="shared" si="2"/>
        <v>#N/A</v>
      </c>
      <c r="V184" s="42" t="s">
        <v>267</v>
      </c>
      <c r="W184" s="42" t="s">
        <v>352</v>
      </c>
      <c r="X184" s="128"/>
      <c r="Y184" s="128"/>
      <c r="Z184" s="128"/>
      <c r="AA184" s="128"/>
      <c r="AB184" s="128"/>
      <c r="AC184" s="128"/>
    </row>
    <row r="185" spans="1:29" ht="12.75" customHeight="1">
      <c r="A185" s="42" t="s">
        <v>2395</v>
      </c>
      <c r="B185" s="43">
        <v>0</v>
      </c>
      <c r="C185" s="43"/>
      <c r="D185" s="68" t="str">
        <f>VLOOKUP(A185,'.'!V:W,2,0)</f>
        <v>STAT</v>
      </c>
      <c r="E185" s="69" t="e">
        <f t="shared" si="2"/>
        <v>#N/A</v>
      </c>
      <c r="V185" s="42" t="s">
        <v>366</v>
      </c>
      <c r="W185" s="42" t="s">
        <v>1807</v>
      </c>
      <c r="X185" s="128"/>
      <c r="Y185" s="128"/>
      <c r="Z185" s="128"/>
      <c r="AA185" s="128"/>
      <c r="AB185" s="128"/>
      <c r="AC185" s="128"/>
    </row>
    <row r="186" spans="1:29" ht="12.75" customHeight="1">
      <c r="A186" s="42" t="s">
        <v>2396</v>
      </c>
      <c r="B186" s="43">
        <v>0</v>
      </c>
      <c r="C186" s="43"/>
      <c r="D186" s="68" t="str">
        <f>VLOOKUP(A186,'.'!V:W,2,0)</f>
        <v>STAT</v>
      </c>
      <c r="E186" s="69" t="e">
        <f t="shared" si="2"/>
        <v>#N/A</v>
      </c>
      <c r="V186" s="42" t="s">
        <v>97</v>
      </c>
      <c r="W186" s="42" t="s">
        <v>1807</v>
      </c>
      <c r="X186" s="128"/>
      <c r="Y186" s="128"/>
      <c r="Z186" s="128"/>
      <c r="AA186" s="128"/>
      <c r="AB186" s="128"/>
      <c r="AC186" s="128"/>
    </row>
    <row r="187" spans="1:29" ht="12.75" customHeight="1">
      <c r="A187" s="42" t="s">
        <v>2079</v>
      </c>
      <c r="B187" s="43">
        <v>0</v>
      </c>
      <c r="C187" s="43"/>
      <c r="D187" s="68" t="str">
        <f>VLOOKUP(A187,'.'!V:W,2,0)</f>
        <v>STAT</v>
      </c>
      <c r="E187" s="69" t="e">
        <f t="shared" si="2"/>
        <v>#N/A</v>
      </c>
      <c r="V187" s="42" t="s">
        <v>747</v>
      </c>
      <c r="W187" s="42" t="s">
        <v>1987</v>
      </c>
      <c r="X187" s="128"/>
      <c r="Y187" s="128"/>
      <c r="Z187" s="128"/>
      <c r="AA187" s="128"/>
      <c r="AB187" s="128"/>
      <c r="AC187" s="128"/>
    </row>
    <row r="188" spans="1:29" ht="12.75" customHeight="1">
      <c r="A188" s="42" t="s">
        <v>2397</v>
      </c>
      <c r="B188" s="43">
        <v>0</v>
      </c>
      <c r="C188" s="43"/>
      <c r="D188" s="68" t="str">
        <f>VLOOKUP(A188,'.'!V:W,2,0)</f>
        <v>STAT</v>
      </c>
      <c r="E188" s="69" t="e">
        <f t="shared" si="2"/>
        <v>#N/A</v>
      </c>
      <c r="V188" s="42" t="s">
        <v>748</v>
      </c>
      <c r="W188" s="42" t="s">
        <v>1987</v>
      </c>
      <c r="X188" s="128"/>
      <c r="Y188" s="128"/>
      <c r="Z188" s="128"/>
      <c r="AA188" s="128"/>
      <c r="AB188" s="128"/>
      <c r="AC188" s="128"/>
    </row>
    <row r="189" spans="1:29" ht="12.75" customHeight="1">
      <c r="A189" s="42" t="s">
        <v>2609</v>
      </c>
      <c r="B189" s="43">
        <v>55.48</v>
      </c>
      <c r="C189" s="43"/>
      <c r="D189" s="68" t="str">
        <f>VLOOKUP(A189,'.'!V:W,2,0)</f>
        <v>EA</v>
      </c>
      <c r="E189" s="69">
        <f t="shared" si="2"/>
        <v>56.450900000000004</v>
      </c>
      <c r="V189" s="42" t="s">
        <v>749</v>
      </c>
      <c r="W189" s="42" t="s">
        <v>1987</v>
      </c>
      <c r="X189" s="128"/>
      <c r="Y189" s="128"/>
      <c r="Z189" s="128"/>
      <c r="AA189" s="128"/>
      <c r="AB189" s="128"/>
      <c r="AC189" s="128"/>
    </row>
    <row r="190" spans="1:29" ht="12.75" customHeight="1">
      <c r="A190" s="42" t="s">
        <v>1785</v>
      </c>
      <c r="B190" s="43">
        <v>55.55</v>
      </c>
      <c r="C190" s="43"/>
      <c r="D190" s="68" t="str">
        <f>VLOOKUP(A190,'.'!V:W,2,0)</f>
        <v>WRAP</v>
      </c>
      <c r="E190" s="69" t="e">
        <f t="shared" si="2"/>
        <v>#N/A</v>
      </c>
      <c r="V190" s="42" t="s">
        <v>821</v>
      </c>
      <c r="W190" s="42" t="s">
        <v>251</v>
      </c>
      <c r="X190" s="128"/>
      <c r="Y190" s="128"/>
      <c r="Z190" s="128"/>
      <c r="AA190" s="128"/>
      <c r="AB190" s="128"/>
      <c r="AC190" s="128"/>
    </row>
    <row r="191" spans="1:29" ht="12.75" customHeight="1">
      <c r="A191" s="42" t="s">
        <v>2398</v>
      </c>
      <c r="B191" s="43">
        <v>0</v>
      </c>
      <c r="C191" s="43"/>
      <c r="D191" s="68" t="str">
        <f>VLOOKUP(A191,'.'!V:W,2,0)</f>
        <v>STAT</v>
      </c>
      <c r="E191" s="69" t="e">
        <f t="shared" si="2"/>
        <v>#N/A</v>
      </c>
      <c r="V191" s="42" t="s">
        <v>822</v>
      </c>
      <c r="W191" s="42" t="s">
        <v>251</v>
      </c>
      <c r="X191" s="128"/>
      <c r="Y191" s="128"/>
      <c r="Z191" s="128"/>
      <c r="AA191" s="128"/>
      <c r="AB191" s="128"/>
      <c r="AC191" s="128"/>
    </row>
    <row r="192" spans="1:29" ht="12.75" customHeight="1">
      <c r="A192" s="42" t="s">
        <v>2080</v>
      </c>
      <c r="B192" s="43">
        <v>0</v>
      </c>
      <c r="C192" s="43"/>
      <c r="D192" s="68" t="str">
        <f>VLOOKUP(A192,'.'!V:W,2,0)</f>
        <v>STAT</v>
      </c>
      <c r="E192" s="69" t="e">
        <f t="shared" si="2"/>
        <v>#N/A</v>
      </c>
      <c r="V192" s="42" t="s">
        <v>2073</v>
      </c>
      <c r="W192" s="42" t="s">
        <v>251</v>
      </c>
      <c r="X192" s="128"/>
      <c r="Y192" s="128"/>
      <c r="Z192" s="128"/>
      <c r="AA192" s="128"/>
      <c r="AB192" s="128"/>
      <c r="AC192" s="128"/>
    </row>
    <row r="193" spans="1:29" ht="12.75" customHeight="1">
      <c r="A193" s="42" t="s">
        <v>2399</v>
      </c>
      <c r="B193" s="43">
        <v>0</v>
      </c>
      <c r="C193" s="43"/>
      <c r="D193" s="68" t="str">
        <f>VLOOKUP(A193,'.'!V:W,2,0)</f>
        <v>STAT</v>
      </c>
      <c r="E193" s="69" t="e">
        <f t="shared" si="2"/>
        <v>#N/A</v>
      </c>
      <c r="V193" s="42" t="s">
        <v>2074</v>
      </c>
      <c r="W193" s="42" t="s">
        <v>2046</v>
      </c>
      <c r="X193" s="128"/>
      <c r="Y193" s="128"/>
      <c r="Z193" s="128"/>
      <c r="AA193" s="128"/>
      <c r="AB193" s="128"/>
      <c r="AC193" s="128"/>
    </row>
    <row r="194" spans="1:29" ht="12.75" customHeight="1">
      <c r="A194" s="42" t="s">
        <v>2400</v>
      </c>
      <c r="B194" s="43">
        <v>0</v>
      </c>
      <c r="C194" s="43"/>
      <c r="D194" s="68" t="str">
        <f>VLOOKUP(A194,'.'!V:W,2,0)</f>
        <v>STAT</v>
      </c>
      <c r="E194" s="69" t="e">
        <f t="shared" ref="E194:E257" si="3">B194*VLOOKUP(D194,$L$17:$M$38,2,0)</f>
        <v>#N/A</v>
      </c>
      <c r="V194" s="42" t="s">
        <v>2375</v>
      </c>
      <c r="W194" s="42" t="s">
        <v>2046</v>
      </c>
      <c r="X194" s="128"/>
      <c r="Y194" s="128"/>
      <c r="Z194" s="128"/>
      <c r="AA194" s="128"/>
      <c r="AB194" s="128"/>
      <c r="AC194" s="128"/>
    </row>
    <row r="195" spans="1:29" ht="12.75" customHeight="1">
      <c r="A195" s="42" t="s">
        <v>2401</v>
      </c>
      <c r="B195" s="43">
        <v>0</v>
      </c>
      <c r="C195" s="43"/>
      <c r="D195" s="68" t="str">
        <f>VLOOKUP(A195,'.'!V:W,2,0)</f>
        <v>STAT</v>
      </c>
      <c r="E195" s="69" t="e">
        <f t="shared" si="3"/>
        <v>#N/A</v>
      </c>
      <c r="V195" s="42" t="s">
        <v>2376</v>
      </c>
      <c r="W195" s="42" t="s">
        <v>2046</v>
      </c>
      <c r="X195" s="128"/>
      <c r="Y195" s="128"/>
      <c r="Z195" s="128"/>
      <c r="AA195" s="128"/>
      <c r="AB195" s="128"/>
      <c r="AC195" s="128"/>
    </row>
    <row r="196" spans="1:29" ht="12.75" customHeight="1">
      <c r="A196" s="42" t="s">
        <v>1256</v>
      </c>
      <c r="B196" s="43">
        <v>0</v>
      </c>
      <c r="C196" s="43"/>
      <c r="D196" s="68" t="str">
        <f>VLOOKUP(A196,'.'!V:W,2,0)</f>
        <v>ZZ</v>
      </c>
      <c r="E196" s="69" t="e">
        <f t="shared" si="3"/>
        <v>#N/A</v>
      </c>
      <c r="V196" s="42" t="s">
        <v>2377</v>
      </c>
      <c r="W196" s="42" t="s">
        <v>2378</v>
      </c>
      <c r="X196" s="128"/>
      <c r="Y196" s="128"/>
      <c r="Z196" s="128"/>
      <c r="AA196" s="128"/>
      <c r="AB196" s="128"/>
      <c r="AC196" s="128"/>
    </row>
    <row r="197" spans="1:29" ht="12.75" customHeight="1">
      <c r="A197" s="42" t="s">
        <v>1257</v>
      </c>
      <c r="B197" s="43">
        <v>0</v>
      </c>
      <c r="C197" s="43"/>
      <c r="D197" s="68" t="str">
        <f>VLOOKUP(A197,'.'!V:W,2,0)</f>
        <v>ZZ</v>
      </c>
      <c r="E197" s="69" t="e">
        <f t="shared" si="3"/>
        <v>#N/A</v>
      </c>
      <c r="V197" s="42" t="s">
        <v>823</v>
      </c>
      <c r="W197" s="42" t="s">
        <v>256</v>
      </c>
      <c r="X197" s="128"/>
      <c r="Y197" s="128"/>
      <c r="Z197" s="128"/>
      <c r="AA197" s="128"/>
      <c r="AB197" s="128"/>
      <c r="AC197" s="128"/>
    </row>
    <row r="198" spans="1:29" ht="12.75" customHeight="1">
      <c r="A198" s="42" t="s">
        <v>1258</v>
      </c>
      <c r="B198" s="43">
        <v>0</v>
      </c>
      <c r="C198" s="43"/>
      <c r="D198" s="68" t="str">
        <f>VLOOKUP(A198,'.'!V:W,2,0)</f>
        <v>ZZ</v>
      </c>
      <c r="E198" s="69" t="e">
        <f t="shared" si="3"/>
        <v>#N/A</v>
      </c>
      <c r="V198" s="42" t="s">
        <v>824</v>
      </c>
      <c r="W198" s="42" t="s">
        <v>256</v>
      </c>
      <c r="X198" s="128"/>
      <c r="Y198" s="128"/>
      <c r="Z198" s="128"/>
      <c r="AA198" s="128"/>
      <c r="AB198" s="128"/>
      <c r="AC198" s="128"/>
    </row>
    <row r="199" spans="1:29" ht="12.75" customHeight="1">
      <c r="A199" s="42" t="s">
        <v>1259</v>
      </c>
      <c r="B199" s="43">
        <v>0</v>
      </c>
      <c r="C199" s="43"/>
      <c r="D199" s="68" t="str">
        <f>VLOOKUP(A199,'.'!V:W,2,0)</f>
        <v>ZZ</v>
      </c>
      <c r="E199" s="69" t="e">
        <f t="shared" si="3"/>
        <v>#N/A</v>
      </c>
      <c r="V199" s="42" t="s">
        <v>1860</v>
      </c>
      <c r="W199" s="42" t="s">
        <v>256</v>
      </c>
      <c r="X199" s="128"/>
      <c r="Y199" s="128"/>
      <c r="Z199" s="128"/>
      <c r="AA199" s="128"/>
      <c r="AB199" s="128"/>
      <c r="AC199" s="128"/>
    </row>
    <row r="200" spans="1:29" ht="12.75" customHeight="1">
      <c r="A200" s="42" t="s">
        <v>2402</v>
      </c>
      <c r="B200" s="43">
        <v>0</v>
      </c>
      <c r="C200" s="43"/>
      <c r="D200" s="68" t="str">
        <f>VLOOKUP(A200,'.'!V:W,2,0)</f>
        <v>STAT</v>
      </c>
      <c r="E200" s="69" t="e">
        <f t="shared" si="3"/>
        <v>#N/A</v>
      </c>
      <c r="V200" s="42" t="s">
        <v>1162</v>
      </c>
      <c r="W200" s="42" t="s">
        <v>123</v>
      </c>
      <c r="X200" s="128"/>
      <c r="Y200" s="128"/>
      <c r="Z200" s="128"/>
      <c r="AA200" s="128"/>
      <c r="AB200" s="128"/>
      <c r="AC200" s="128"/>
    </row>
    <row r="201" spans="1:29" ht="12.75" customHeight="1">
      <c r="A201" s="42" t="s">
        <v>850</v>
      </c>
      <c r="B201" s="43">
        <v>36.450000000000003</v>
      </c>
      <c r="C201" s="43"/>
      <c r="D201" s="68" t="str">
        <f>VLOOKUP(A201,'.'!V:W,2,0)</f>
        <v>EA</v>
      </c>
      <c r="E201" s="69">
        <f t="shared" si="3"/>
        <v>37.087875000000004</v>
      </c>
      <c r="V201" s="42" t="s">
        <v>1163</v>
      </c>
      <c r="W201" s="42" t="s">
        <v>123</v>
      </c>
      <c r="X201" s="128"/>
      <c r="Y201" s="128"/>
      <c r="Z201" s="128"/>
      <c r="AA201" s="128"/>
      <c r="AB201" s="128"/>
      <c r="AC201" s="128"/>
    </row>
    <row r="202" spans="1:29" ht="12.75" customHeight="1">
      <c r="A202" s="42" t="s">
        <v>851</v>
      </c>
      <c r="B202" s="43">
        <v>12.41</v>
      </c>
      <c r="C202" s="43"/>
      <c r="D202" s="68" t="str">
        <f>VLOOKUP(A202,'.'!V:W,2,0)</f>
        <v>EA</v>
      </c>
      <c r="E202" s="69">
        <f t="shared" si="3"/>
        <v>12.627175000000001</v>
      </c>
      <c r="V202" s="42" t="s">
        <v>1164</v>
      </c>
      <c r="W202" s="42" t="s">
        <v>123</v>
      </c>
      <c r="X202" s="128"/>
      <c r="Y202" s="128"/>
      <c r="Z202" s="128"/>
      <c r="AA202" s="128"/>
      <c r="AB202" s="128"/>
      <c r="AC202" s="128"/>
    </row>
    <row r="203" spans="1:29" ht="12.75" customHeight="1">
      <c r="A203" s="42" t="s">
        <v>852</v>
      </c>
      <c r="B203" s="43">
        <v>4.62</v>
      </c>
      <c r="C203" s="43"/>
      <c r="D203" s="68" t="str">
        <f>VLOOKUP(A203,'.'!V:W,2,0)</f>
        <v>EA</v>
      </c>
      <c r="E203" s="69">
        <f t="shared" si="3"/>
        <v>4.7008500000000009</v>
      </c>
      <c r="V203" s="42" t="s">
        <v>1675</v>
      </c>
      <c r="W203" s="42" t="s">
        <v>123</v>
      </c>
      <c r="X203" s="128"/>
      <c r="Y203" s="128"/>
      <c r="Z203" s="128"/>
      <c r="AA203" s="128"/>
      <c r="AB203" s="128"/>
      <c r="AC203" s="128"/>
    </row>
    <row r="204" spans="1:29" ht="12.75" customHeight="1">
      <c r="A204" s="42" t="s">
        <v>853</v>
      </c>
      <c r="B204" s="43">
        <v>19.03</v>
      </c>
      <c r="C204" s="43"/>
      <c r="D204" s="68" t="str">
        <f>VLOOKUP(A204,'.'!V:W,2,0)</f>
        <v>EA</v>
      </c>
      <c r="E204" s="69">
        <f t="shared" si="3"/>
        <v>19.363025000000004</v>
      </c>
      <c r="V204" s="42" t="s">
        <v>1362</v>
      </c>
      <c r="W204" s="42" t="s">
        <v>123</v>
      </c>
      <c r="X204" s="128"/>
      <c r="Y204" s="128"/>
      <c r="Z204" s="128"/>
      <c r="AA204" s="128"/>
      <c r="AB204" s="128"/>
      <c r="AC204" s="128"/>
    </row>
    <row r="205" spans="1:29" ht="12.75" customHeight="1">
      <c r="A205" s="42" t="s">
        <v>854</v>
      </c>
      <c r="B205" s="43">
        <v>5.96</v>
      </c>
      <c r="C205" s="43"/>
      <c r="D205" s="68" t="str">
        <f>VLOOKUP(A205,'.'!V:W,2,0)</f>
        <v>EA</v>
      </c>
      <c r="E205" s="69">
        <f t="shared" si="3"/>
        <v>6.0643000000000002</v>
      </c>
      <c r="V205" s="42" t="s">
        <v>1363</v>
      </c>
      <c r="W205" s="42" t="s">
        <v>123</v>
      </c>
      <c r="X205" s="128"/>
      <c r="Y205" s="128"/>
      <c r="Z205" s="128"/>
      <c r="AA205" s="128"/>
      <c r="AB205" s="128"/>
      <c r="AC205" s="128"/>
    </row>
    <row r="206" spans="1:29" ht="12.75" customHeight="1">
      <c r="A206" s="42" t="s">
        <v>855</v>
      </c>
      <c r="B206" s="43">
        <v>4.2699999999999996</v>
      </c>
      <c r="C206" s="43"/>
      <c r="D206" s="68" t="str">
        <f>VLOOKUP(A206,'.'!V:W,2,0)</f>
        <v>EA</v>
      </c>
      <c r="E206" s="69">
        <f t="shared" si="3"/>
        <v>4.3447249999999995</v>
      </c>
      <c r="V206" s="42" t="s">
        <v>1676</v>
      </c>
      <c r="W206" s="42" t="s">
        <v>123</v>
      </c>
      <c r="X206" s="128"/>
      <c r="Y206" s="128"/>
      <c r="Z206" s="128"/>
      <c r="AA206" s="128"/>
      <c r="AB206" s="128"/>
      <c r="AC206" s="128"/>
    </row>
    <row r="207" spans="1:29" ht="12.75" customHeight="1">
      <c r="A207" s="42" t="s">
        <v>856</v>
      </c>
      <c r="B207" s="43">
        <v>5.96</v>
      </c>
      <c r="C207" s="43"/>
      <c r="D207" s="68" t="str">
        <f>VLOOKUP(A207,'.'!V:W,2,0)</f>
        <v>EA</v>
      </c>
      <c r="E207" s="69">
        <f t="shared" si="3"/>
        <v>6.0643000000000002</v>
      </c>
      <c r="V207" s="42" t="s">
        <v>2608</v>
      </c>
      <c r="W207" s="42" t="s">
        <v>2046</v>
      </c>
      <c r="X207" s="128"/>
      <c r="Y207" s="128"/>
      <c r="Z207" s="128"/>
      <c r="AA207" s="128"/>
      <c r="AB207" s="128"/>
      <c r="AC207" s="128"/>
    </row>
    <row r="208" spans="1:29" ht="12.75" customHeight="1">
      <c r="A208" s="42" t="s">
        <v>857</v>
      </c>
      <c r="B208" s="43">
        <v>4.2699999999999996</v>
      </c>
      <c r="C208" s="43"/>
      <c r="D208" s="68" t="str">
        <f>VLOOKUP(A208,'.'!V:W,2,0)</f>
        <v>EA</v>
      </c>
      <c r="E208" s="69">
        <f t="shared" si="3"/>
        <v>4.3447249999999995</v>
      </c>
      <c r="V208" s="42" t="s">
        <v>2379</v>
      </c>
      <c r="W208" s="42" t="s">
        <v>2046</v>
      </c>
      <c r="X208" s="128"/>
      <c r="Y208" s="128"/>
      <c r="Z208" s="128"/>
      <c r="AA208" s="128"/>
      <c r="AB208" s="128"/>
      <c r="AC208" s="128"/>
    </row>
    <row r="209" spans="1:29" ht="12.75" customHeight="1">
      <c r="A209" s="42" t="s">
        <v>858</v>
      </c>
      <c r="B209" s="43">
        <v>165.36</v>
      </c>
      <c r="C209" s="43"/>
      <c r="D209" s="68" t="str">
        <f>VLOOKUP(A209,'.'!V:W,2,0)</f>
        <v>EA</v>
      </c>
      <c r="E209" s="69">
        <f t="shared" si="3"/>
        <v>168.25380000000001</v>
      </c>
      <c r="V209" s="42" t="s">
        <v>2380</v>
      </c>
      <c r="W209" s="42" t="s">
        <v>2046</v>
      </c>
      <c r="X209" s="128"/>
      <c r="Y209" s="128"/>
      <c r="Z209" s="128"/>
      <c r="AA209" s="128"/>
      <c r="AB209" s="128"/>
      <c r="AC209" s="128"/>
    </row>
    <row r="210" spans="1:29" ht="12.75" customHeight="1">
      <c r="A210" s="42" t="s">
        <v>859</v>
      </c>
      <c r="B210" s="43">
        <v>98.85</v>
      </c>
      <c r="C210" s="43"/>
      <c r="D210" s="68" t="str">
        <f>VLOOKUP(A210,'.'!V:W,2,0)</f>
        <v>EA</v>
      </c>
      <c r="E210" s="69">
        <f t="shared" si="3"/>
        <v>100.579875</v>
      </c>
      <c r="V210" s="42" t="s">
        <v>2381</v>
      </c>
      <c r="W210" s="42" t="s">
        <v>2046</v>
      </c>
      <c r="X210" s="128"/>
      <c r="Y210" s="128"/>
      <c r="Z210" s="128"/>
      <c r="AA210" s="128"/>
      <c r="AB210" s="128"/>
      <c r="AC210" s="128"/>
    </row>
    <row r="211" spans="1:29" ht="12.75" customHeight="1">
      <c r="A211" s="42" t="s">
        <v>860</v>
      </c>
      <c r="B211" s="43">
        <v>2.06</v>
      </c>
      <c r="C211" s="43"/>
      <c r="D211" s="68" t="str">
        <f>VLOOKUP(A211,'.'!V:W,2,0)</f>
        <v>EA</v>
      </c>
      <c r="E211" s="69">
        <f t="shared" si="3"/>
        <v>2.0960500000000004</v>
      </c>
      <c r="V211" s="42" t="s">
        <v>2382</v>
      </c>
      <c r="W211" s="42" t="s">
        <v>2046</v>
      </c>
      <c r="X211" s="128"/>
      <c r="Y211" s="128"/>
      <c r="Z211" s="128"/>
      <c r="AA211" s="128"/>
      <c r="AB211" s="128"/>
      <c r="AC211" s="128"/>
    </row>
    <row r="212" spans="1:29" ht="12.75" customHeight="1">
      <c r="A212" s="42" t="s">
        <v>2403</v>
      </c>
      <c r="B212" s="43">
        <v>0</v>
      </c>
      <c r="C212" s="43"/>
      <c r="D212" s="68" t="str">
        <f>VLOOKUP(A212,'.'!V:W,2,0)</f>
        <v>STAT</v>
      </c>
      <c r="E212" s="69" t="e">
        <f t="shared" si="3"/>
        <v>#N/A</v>
      </c>
      <c r="V212" s="42" t="s">
        <v>2383</v>
      </c>
      <c r="W212" s="42" t="s">
        <v>2046</v>
      </c>
      <c r="X212" s="128"/>
      <c r="Y212" s="128"/>
      <c r="Z212" s="128"/>
      <c r="AA212" s="128"/>
      <c r="AB212" s="128"/>
      <c r="AC212" s="128"/>
    </row>
    <row r="213" spans="1:29" ht="12.75" customHeight="1">
      <c r="A213" s="42" t="s">
        <v>24</v>
      </c>
      <c r="B213" s="43">
        <v>138.13999999999999</v>
      </c>
      <c r="C213" s="43"/>
      <c r="D213" s="68" t="str">
        <f>VLOOKUP(A213,'.'!V:W,2,0)</f>
        <v>EA</v>
      </c>
      <c r="E213" s="69">
        <f t="shared" si="3"/>
        <v>140.55744999999999</v>
      </c>
      <c r="V213" s="42" t="s">
        <v>2384</v>
      </c>
      <c r="W213" s="42" t="s">
        <v>2046</v>
      </c>
      <c r="X213" s="128"/>
      <c r="Y213" s="128"/>
      <c r="Z213" s="128"/>
      <c r="AA213" s="128"/>
      <c r="AB213" s="128"/>
      <c r="AC213" s="128"/>
    </row>
    <row r="214" spans="1:29" ht="12.75" customHeight="1">
      <c r="A214" s="42" t="s">
        <v>25</v>
      </c>
      <c r="B214" s="43">
        <v>155.26</v>
      </c>
      <c r="C214" s="43"/>
      <c r="D214" s="68" t="str">
        <f>VLOOKUP(A214,'.'!V:W,2,0)</f>
        <v>EA</v>
      </c>
      <c r="E214" s="69">
        <f t="shared" si="3"/>
        <v>157.97704999999999</v>
      </c>
      <c r="V214" s="42" t="s">
        <v>2385</v>
      </c>
      <c r="W214" s="42" t="s">
        <v>2046</v>
      </c>
      <c r="X214" s="128"/>
      <c r="Y214" s="128"/>
      <c r="Z214" s="128"/>
      <c r="AA214" s="128"/>
      <c r="AB214" s="128"/>
      <c r="AC214" s="128"/>
    </row>
    <row r="215" spans="1:29" ht="12.75" customHeight="1">
      <c r="A215" s="42" t="s">
        <v>26</v>
      </c>
      <c r="B215" s="43">
        <v>171.71</v>
      </c>
      <c r="C215" s="43"/>
      <c r="D215" s="68" t="str">
        <f>VLOOKUP(A215,'.'!V:W,2,0)</f>
        <v>EA</v>
      </c>
      <c r="E215" s="69">
        <f t="shared" si="3"/>
        <v>174.71492500000002</v>
      </c>
      <c r="V215" s="42" t="s">
        <v>2386</v>
      </c>
      <c r="W215" s="42" t="s">
        <v>2046</v>
      </c>
      <c r="X215" s="128"/>
      <c r="Y215" s="128"/>
      <c r="Z215" s="128"/>
      <c r="AA215" s="128"/>
      <c r="AB215" s="128"/>
      <c r="AC215" s="128"/>
    </row>
    <row r="216" spans="1:29" ht="12.75" customHeight="1">
      <c r="A216" s="42" t="s">
        <v>27</v>
      </c>
      <c r="B216" s="43">
        <v>197.98</v>
      </c>
      <c r="C216" s="43"/>
      <c r="D216" s="68" t="str">
        <f>VLOOKUP(A216,'.'!V:W,2,0)</f>
        <v>EA</v>
      </c>
      <c r="E216" s="69">
        <f t="shared" si="3"/>
        <v>201.44465</v>
      </c>
      <c r="V216" s="42" t="s">
        <v>2387</v>
      </c>
      <c r="W216" s="42" t="s">
        <v>2046</v>
      </c>
      <c r="X216" s="128"/>
      <c r="Y216" s="128"/>
      <c r="Z216" s="128"/>
      <c r="AA216" s="128"/>
      <c r="AB216" s="128"/>
      <c r="AC216" s="128"/>
    </row>
    <row r="217" spans="1:29" ht="12.75" customHeight="1">
      <c r="A217" s="42" t="s">
        <v>394</v>
      </c>
      <c r="B217" s="43">
        <v>226.72</v>
      </c>
      <c r="C217" s="43"/>
      <c r="D217" s="68" t="str">
        <f>VLOOKUP(A217,'.'!V:W,2,0)</f>
        <v>EA</v>
      </c>
      <c r="E217" s="69">
        <f t="shared" si="3"/>
        <v>230.6876</v>
      </c>
      <c r="V217" s="42" t="s">
        <v>2388</v>
      </c>
      <c r="W217" s="42" t="s">
        <v>2046</v>
      </c>
      <c r="X217" s="128"/>
      <c r="Y217" s="128"/>
      <c r="Z217" s="128"/>
      <c r="AA217" s="128"/>
      <c r="AB217" s="128"/>
      <c r="AC217" s="128"/>
    </row>
    <row r="218" spans="1:29" ht="12.75" customHeight="1">
      <c r="A218" s="42" t="s">
        <v>861</v>
      </c>
      <c r="B218" s="43">
        <v>9.36</v>
      </c>
      <c r="C218" s="43"/>
      <c r="D218" s="68" t="str">
        <f>VLOOKUP(A218,'.'!V:W,2,0)</f>
        <v>SL</v>
      </c>
      <c r="E218" s="69">
        <f t="shared" si="3"/>
        <v>9.5237999999999996</v>
      </c>
      <c r="V218" s="42" t="s">
        <v>2389</v>
      </c>
      <c r="W218" s="42" t="s">
        <v>2046</v>
      </c>
      <c r="X218" s="128"/>
      <c r="Y218" s="128"/>
      <c r="Z218" s="128"/>
      <c r="AA218" s="128"/>
      <c r="AB218" s="128"/>
      <c r="AC218" s="128"/>
    </row>
    <row r="219" spans="1:29" ht="12.75" customHeight="1">
      <c r="A219" s="42" t="s">
        <v>862</v>
      </c>
      <c r="B219" s="43">
        <v>9.36</v>
      </c>
      <c r="C219" s="43"/>
      <c r="D219" s="68" t="str">
        <f>VLOOKUP(A219,'.'!V:W,2,0)</f>
        <v>SL</v>
      </c>
      <c r="E219" s="69">
        <f t="shared" si="3"/>
        <v>9.5237999999999996</v>
      </c>
      <c r="V219" s="42" t="s">
        <v>2390</v>
      </c>
      <c r="W219" s="42" t="s">
        <v>2046</v>
      </c>
      <c r="X219" s="128"/>
      <c r="Y219" s="128"/>
      <c r="Z219" s="128"/>
      <c r="AA219" s="128"/>
      <c r="AB219" s="128"/>
      <c r="AC219" s="128"/>
    </row>
    <row r="220" spans="1:29" ht="12.75" customHeight="1">
      <c r="A220" s="42" t="s">
        <v>2610</v>
      </c>
      <c r="B220" s="43">
        <v>0</v>
      </c>
      <c r="C220" s="43"/>
      <c r="D220" s="68" t="str">
        <f>VLOOKUP(A220,'.'!V:W,2,0)</f>
        <v>STAT</v>
      </c>
      <c r="E220" s="69" t="e">
        <f t="shared" si="3"/>
        <v>#N/A</v>
      </c>
      <c r="V220" s="42" t="s">
        <v>2391</v>
      </c>
      <c r="W220" s="42" t="s">
        <v>2046</v>
      </c>
      <c r="X220" s="128"/>
      <c r="Y220" s="128"/>
      <c r="Z220" s="128"/>
      <c r="AA220" s="128"/>
      <c r="AB220" s="128"/>
      <c r="AC220" s="128"/>
    </row>
    <row r="221" spans="1:29" ht="12.75" customHeight="1">
      <c r="A221" s="42" t="s">
        <v>2081</v>
      </c>
      <c r="B221" s="43">
        <v>0</v>
      </c>
      <c r="C221" s="43"/>
      <c r="D221" s="68" t="str">
        <f>VLOOKUP(A221,'.'!V:W,2,0)</f>
        <v>001</v>
      </c>
      <c r="E221" s="69" t="e">
        <f t="shared" si="3"/>
        <v>#N/A</v>
      </c>
      <c r="V221" s="42" t="s">
        <v>4</v>
      </c>
      <c r="W221" s="42" t="s">
        <v>251</v>
      </c>
      <c r="X221" s="128"/>
      <c r="Y221" s="128"/>
      <c r="Z221" s="128"/>
      <c r="AA221" s="128"/>
      <c r="AB221" s="128"/>
      <c r="AC221" s="128"/>
    </row>
    <row r="222" spans="1:29" ht="12.75" customHeight="1">
      <c r="A222" s="42" t="s">
        <v>2082</v>
      </c>
      <c r="B222" s="43">
        <v>0</v>
      </c>
      <c r="C222" s="43"/>
      <c r="D222" s="68" t="str">
        <f>VLOOKUP(A222,'.'!V:W,2,0)</f>
        <v>STAT</v>
      </c>
      <c r="E222" s="69" t="e">
        <f t="shared" si="3"/>
        <v>#N/A</v>
      </c>
      <c r="V222" s="42" t="s">
        <v>825</v>
      </c>
      <c r="W222" s="42" t="s">
        <v>268</v>
      </c>
      <c r="X222" s="128"/>
      <c r="Y222" s="128"/>
      <c r="Z222" s="128"/>
      <c r="AA222" s="128"/>
      <c r="AB222" s="128"/>
      <c r="AC222" s="128"/>
    </row>
    <row r="223" spans="1:29" ht="12.75" customHeight="1">
      <c r="A223" s="42" t="s">
        <v>863</v>
      </c>
      <c r="B223" s="43">
        <v>220.25</v>
      </c>
      <c r="C223" s="43"/>
      <c r="D223" s="68" t="str">
        <f>VLOOKUP(A223,'.'!V:W,2,0)</f>
        <v>FM</v>
      </c>
      <c r="E223" s="69">
        <f t="shared" si="3"/>
        <v>224.104375</v>
      </c>
      <c r="V223" s="42" t="s">
        <v>826</v>
      </c>
      <c r="W223" s="42" t="s">
        <v>268</v>
      </c>
      <c r="X223" s="128"/>
      <c r="Y223" s="128"/>
      <c r="Z223" s="128"/>
      <c r="AA223" s="128"/>
      <c r="AB223" s="128"/>
      <c r="AC223" s="128"/>
    </row>
    <row r="224" spans="1:29" ht="12.75" customHeight="1">
      <c r="A224" s="42" t="s">
        <v>864</v>
      </c>
      <c r="B224" s="43">
        <v>220.25</v>
      </c>
      <c r="C224" s="43"/>
      <c r="D224" s="68" t="str">
        <f>VLOOKUP(A224,'.'!V:W,2,0)</f>
        <v>FM</v>
      </c>
      <c r="E224" s="69">
        <f t="shared" si="3"/>
        <v>224.104375</v>
      </c>
      <c r="V224" s="42" t="s">
        <v>827</v>
      </c>
      <c r="W224" s="42" t="s">
        <v>268</v>
      </c>
      <c r="X224" s="128"/>
      <c r="Y224" s="128"/>
      <c r="Z224" s="128"/>
      <c r="AA224" s="128"/>
      <c r="AB224" s="128"/>
      <c r="AC224" s="128"/>
    </row>
    <row r="225" spans="1:29" ht="12.75" customHeight="1">
      <c r="A225" s="42" t="s">
        <v>865</v>
      </c>
      <c r="B225" s="43">
        <v>220.25</v>
      </c>
      <c r="C225" s="43"/>
      <c r="D225" s="68" t="str">
        <f>VLOOKUP(A225,'.'!V:W,2,0)</f>
        <v>FM</v>
      </c>
      <c r="E225" s="69">
        <f t="shared" si="3"/>
        <v>224.104375</v>
      </c>
      <c r="V225" s="42" t="s">
        <v>828</v>
      </c>
      <c r="W225" s="42" t="s">
        <v>1987</v>
      </c>
      <c r="X225" s="128"/>
      <c r="Y225" s="128"/>
      <c r="Z225" s="128"/>
      <c r="AA225" s="128"/>
      <c r="AB225" s="128"/>
      <c r="AC225" s="128"/>
    </row>
    <row r="226" spans="1:29" ht="12.75" customHeight="1">
      <c r="A226" s="42" t="s">
        <v>2404</v>
      </c>
      <c r="B226" s="43">
        <v>0</v>
      </c>
      <c r="C226" s="43"/>
      <c r="D226" s="68" t="str">
        <f>VLOOKUP(A226,'.'!V:W,2,0)</f>
        <v>STAT</v>
      </c>
      <c r="E226" s="69" t="e">
        <f t="shared" si="3"/>
        <v>#N/A</v>
      </c>
      <c r="V226" s="42" t="s">
        <v>829</v>
      </c>
      <c r="W226" s="42" t="s">
        <v>268</v>
      </c>
      <c r="X226" s="128"/>
      <c r="Y226" s="128"/>
      <c r="Z226" s="128"/>
      <c r="AA226" s="128"/>
      <c r="AB226" s="128"/>
      <c r="AC226" s="128"/>
    </row>
    <row r="227" spans="1:29" ht="12.75" customHeight="1">
      <c r="A227" s="42" t="s">
        <v>2083</v>
      </c>
      <c r="B227" s="43">
        <v>0</v>
      </c>
      <c r="C227" s="43"/>
      <c r="D227" s="68" t="str">
        <f>VLOOKUP(A227,'.'!V:W,2,0)</f>
        <v>STAT</v>
      </c>
      <c r="E227" s="69" t="e">
        <f t="shared" si="3"/>
        <v>#N/A</v>
      </c>
      <c r="V227" s="42" t="s">
        <v>1343</v>
      </c>
      <c r="W227" s="42" t="s">
        <v>1104</v>
      </c>
      <c r="X227" s="128"/>
      <c r="Y227" s="128"/>
      <c r="Z227" s="128"/>
      <c r="AA227" s="128"/>
      <c r="AB227" s="128"/>
      <c r="AC227" s="128"/>
    </row>
    <row r="228" spans="1:29" ht="12.75" customHeight="1">
      <c r="A228" s="42" t="s">
        <v>2405</v>
      </c>
      <c r="B228" s="43">
        <v>0</v>
      </c>
      <c r="C228" s="43"/>
      <c r="D228" s="68" t="str">
        <f>VLOOKUP(A228,'.'!V:W,2,0)</f>
        <v>STAT</v>
      </c>
      <c r="E228" s="69" t="e">
        <f t="shared" si="3"/>
        <v>#N/A</v>
      </c>
      <c r="V228" s="42" t="s">
        <v>830</v>
      </c>
      <c r="W228" s="42" t="s">
        <v>256</v>
      </c>
      <c r="X228" s="128"/>
      <c r="Y228" s="128"/>
      <c r="Z228" s="128"/>
      <c r="AA228" s="128"/>
      <c r="AB228" s="128"/>
      <c r="AC228" s="128"/>
    </row>
    <row r="229" spans="1:29" ht="12.75" customHeight="1">
      <c r="A229" s="42" t="s">
        <v>2406</v>
      </c>
      <c r="B229" s="43">
        <v>0</v>
      </c>
      <c r="C229" s="43"/>
      <c r="D229" s="68" t="str">
        <f>VLOOKUP(A229,'.'!V:W,2,0)</f>
        <v>STAT</v>
      </c>
      <c r="E229" s="69" t="e">
        <f t="shared" si="3"/>
        <v>#N/A</v>
      </c>
      <c r="V229" s="42" t="s">
        <v>1581</v>
      </c>
      <c r="W229" s="42" t="s">
        <v>256</v>
      </c>
      <c r="X229" s="128"/>
      <c r="Y229" s="128"/>
      <c r="Z229" s="128"/>
      <c r="AA229" s="128"/>
      <c r="AB229" s="128"/>
      <c r="AC229" s="128"/>
    </row>
    <row r="230" spans="1:29" ht="12.75" customHeight="1">
      <c r="A230" s="42" t="s">
        <v>2611</v>
      </c>
      <c r="B230" s="43">
        <v>10.23</v>
      </c>
      <c r="C230" s="43"/>
      <c r="D230" s="68" t="str">
        <f>VLOOKUP(A230,'.'!V:W,2,0)</f>
        <v>EA</v>
      </c>
      <c r="E230" s="69">
        <f t="shared" si="3"/>
        <v>10.409025000000002</v>
      </c>
      <c r="V230" s="42" t="s">
        <v>831</v>
      </c>
      <c r="W230" s="42" t="s">
        <v>256</v>
      </c>
      <c r="X230" s="128"/>
      <c r="Y230" s="128"/>
      <c r="Z230" s="128"/>
      <c r="AA230" s="128"/>
      <c r="AB230" s="128"/>
      <c r="AC230" s="128"/>
    </row>
    <row r="231" spans="1:29" ht="12.75" customHeight="1">
      <c r="A231" s="42" t="s">
        <v>866</v>
      </c>
      <c r="B231" s="43">
        <v>0</v>
      </c>
      <c r="C231" s="43"/>
      <c r="D231" s="68" t="str">
        <f>VLOOKUP(A231,'.'!V:W,2,0)</f>
        <v>STAT</v>
      </c>
      <c r="E231" s="69" t="e">
        <f t="shared" si="3"/>
        <v>#N/A</v>
      </c>
      <c r="V231" s="42" t="s">
        <v>1582</v>
      </c>
      <c r="W231" s="42" t="s">
        <v>256</v>
      </c>
      <c r="X231" s="128"/>
      <c r="Y231" s="128"/>
      <c r="Z231" s="128"/>
      <c r="AA231" s="128"/>
      <c r="AB231" s="128"/>
      <c r="AC231" s="128"/>
    </row>
    <row r="232" spans="1:29" ht="12.75" customHeight="1">
      <c r="A232" s="42" t="s">
        <v>2407</v>
      </c>
      <c r="B232" s="43">
        <v>0</v>
      </c>
      <c r="C232" s="43"/>
      <c r="D232" s="68" t="str">
        <f>VLOOKUP(A232,'.'!V:W,2,0)</f>
        <v>STAT</v>
      </c>
      <c r="E232" s="69" t="e">
        <f t="shared" si="3"/>
        <v>#N/A</v>
      </c>
      <c r="V232" s="42" t="s">
        <v>2075</v>
      </c>
      <c r="W232" s="42" t="s">
        <v>256</v>
      </c>
      <c r="X232" s="128"/>
      <c r="Y232" s="128"/>
      <c r="Z232" s="128"/>
      <c r="AA232" s="128"/>
      <c r="AB232" s="128"/>
      <c r="AC232" s="128"/>
    </row>
    <row r="233" spans="1:29" ht="12.75" customHeight="1">
      <c r="A233" s="42" t="s">
        <v>778</v>
      </c>
      <c r="B233" s="43">
        <v>19.46</v>
      </c>
      <c r="C233" s="43"/>
      <c r="D233" s="68" t="str">
        <f>VLOOKUP(A233,'.'!V:W,2,0)</f>
        <v>LIN</v>
      </c>
      <c r="E233" s="69">
        <f t="shared" si="3"/>
        <v>19.800550000000001</v>
      </c>
      <c r="V233" s="42" t="s">
        <v>2076</v>
      </c>
      <c r="W233" s="42" t="s">
        <v>256</v>
      </c>
      <c r="X233" s="128"/>
      <c r="Y233" s="128"/>
      <c r="Z233" s="128"/>
      <c r="AA233" s="128"/>
      <c r="AB233" s="128"/>
      <c r="AC233" s="128"/>
    </row>
    <row r="234" spans="1:29" ht="12.75" customHeight="1">
      <c r="A234" s="42" t="s">
        <v>779</v>
      </c>
      <c r="B234" s="43">
        <v>19.46</v>
      </c>
      <c r="C234" s="43"/>
      <c r="D234" s="68" t="str">
        <f>VLOOKUP(A234,'.'!V:W,2,0)</f>
        <v>LIN</v>
      </c>
      <c r="E234" s="69">
        <f t="shared" si="3"/>
        <v>19.800550000000001</v>
      </c>
      <c r="V234" s="42" t="s">
        <v>2077</v>
      </c>
      <c r="W234" s="42" t="s">
        <v>1621</v>
      </c>
      <c r="X234" s="128"/>
      <c r="Y234" s="128"/>
      <c r="Z234" s="128"/>
      <c r="AA234" s="128"/>
      <c r="AB234" s="128"/>
      <c r="AC234" s="128"/>
    </row>
    <row r="235" spans="1:29" ht="12.75" customHeight="1">
      <c r="A235" s="42" t="s">
        <v>354</v>
      </c>
      <c r="B235" s="43">
        <v>85.09</v>
      </c>
      <c r="C235" s="43"/>
      <c r="D235" s="68" t="str">
        <f>VLOOKUP(A235,'.'!V:W,2,0)</f>
        <v>LIN</v>
      </c>
      <c r="E235" s="69">
        <f t="shared" si="3"/>
        <v>86.579075000000003</v>
      </c>
      <c r="V235" s="42" t="s">
        <v>1255</v>
      </c>
      <c r="W235" s="42" t="s">
        <v>1987</v>
      </c>
      <c r="X235" s="128"/>
      <c r="Y235" s="128"/>
      <c r="Z235" s="128"/>
      <c r="AA235" s="128"/>
      <c r="AB235" s="128"/>
      <c r="AC235" s="128"/>
    </row>
    <row r="236" spans="1:29" ht="12.75" customHeight="1">
      <c r="A236" s="42" t="s">
        <v>355</v>
      </c>
      <c r="B236" s="43">
        <v>85.09</v>
      </c>
      <c r="C236" s="43"/>
      <c r="D236" s="68" t="str">
        <f>VLOOKUP(A236,'.'!V:W,2,0)</f>
        <v>LIN</v>
      </c>
      <c r="E236" s="69">
        <f t="shared" si="3"/>
        <v>86.579075000000003</v>
      </c>
      <c r="V236" s="42" t="s">
        <v>601</v>
      </c>
      <c r="W236" s="42" t="s">
        <v>251</v>
      </c>
      <c r="X236" s="128"/>
      <c r="Y236" s="128"/>
      <c r="Z236" s="128"/>
      <c r="AA236" s="128"/>
      <c r="AB236" s="128"/>
      <c r="AC236" s="128"/>
    </row>
    <row r="237" spans="1:29" ht="12.75" customHeight="1">
      <c r="A237" s="42" t="s">
        <v>356</v>
      </c>
      <c r="B237" s="43">
        <v>61.28</v>
      </c>
      <c r="C237" s="43"/>
      <c r="D237" s="68" t="str">
        <f>VLOOKUP(A237,'.'!V:W,2,0)</f>
        <v>LIN</v>
      </c>
      <c r="E237" s="69">
        <f t="shared" si="3"/>
        <v>62.352400000000003</v>
      </c>
      <c r="V237" s="42" t="s">
        <v>602</v>
      </c>
      <c r="W237" s="42" t="s">
        <v>251</v>
      </c>
      <c r="X237" s="128"/>
      <c r="Y237" s="128"/>
      <c r="Z237" s="128"/>
      <c r="AA237" s="128"/>
      <c r="AB237" s="128"/>
      <c r="AC237" s="128"/>
    </row>
    <row r="238" spans="1:29" ht="12.75" customHeight="1">
      <c r="A238" s="42" t="s">
        <v>867</v>
      </c>
      <c r="B238" s="43">
        <v>7.5</v>
      </c>
      <c r="C238" s="43"/>
      <c r="D238" s="68" t="str">
        <f>VLOOKUP(A238,'.'!V:W,2,0)</f>
        <v>LIN</v>
      </c>
      <c r="E238" s="69">
        <f t="shared" si="3"/>
        <v>7.6312500000000005</v>
      </c>
      <c r="V238" s="42" t="s">
        <v>603</v>
      </c>
      <c r="W238" s="42" t="s">
        <v>251</v>
      </c>
      <c r="X238" s="128"/>
      <c r="Y238" s="128"/>
      <c r="Z238" s="128"/>
      <c r="AA238" s="128"/>
      <c r="AB238" s="128"/>
      <c r="AC238" s="128"/>
    </row>
    <row r="239" spans="1:29" ht="12.75" customHeight="1">
      <c r="A239" s="42" t="s">
        <v>2409</v>
      </c>
      <c r="B239" s="43">
        <v>0</v>
      </c>
      <c r="C239" s="43"/>
      <c r="D239" s="68" t="str">
        <f>VLOOKUP(A239,'.'!V:W,2,0)</f>
        <v>STAT</v>
      </c>
      <c r="E239" s="69" t="e">
        <f t="shared" si="3"/>
        <v>#N/A</v>
      </c>
      <c r="V239" s="42" t="s">
        <v>604</v>
      </c>
      <c r="W239" s="42" t="s">
        <v>251</v>
      </c>
      <c r="X239" s="128"/>
      <c r="Y239" s="128"/>
      <c r="Z239" s="128"/>
      <c r="AA239" s="128"/>
      <c r="AB239" s="128"/>
      <c r="AC239" s="128"/>
    </row>
    <row r="240" spans="1:29" ht="12.75" customHeight="1">
      <c r="A240" s="42" t="s">
        <v>2410</v>
      </c>
      <c r="B240" s="43">
        <v>0</v>
      </c>
      <c r="C240" s="43"/>
      <c r="D240" s="68" t="str">
        <f>VLOOKUP(A240,'.'!V:W,2,0)</f>
        <v>STAT</v>
      </c>
      <c r="E240" s="69" t="e">
        <f t="shared" si="3"/>
        <v>#N/A</v>
      </c>
      <c r="V240" s="42" t="s">
        <v>605</v>
      </c>
      <c r="W240" s="42" t="s">
        <v>251</v>
      </c>
      <c r="X240" s="128"/>
      <c r="Y240" s="128"/>
      <c r="Z240" s="128"/>
      <c r="AA240" s="128"/>
      <c r="AB240" s="128"/>
      <c r="AC240" s="128"/>
    </row>
    <row r="241" spans="1:29" ht="12.75" customHeight="1">
      <c r="A241" s="42" t="s">
        <v>2253</v>
      </c>
      <c r="B241" s="43">
        <v>0</v>
      </c>
      <c r="C241" s="43"/>
      <c r="D241" s="68" t="str">
        <f>VLOOKUP(A241,'.'!V:W,2,0)</f>
        <v>STAT</v>
      </c>
      <c r="E241" s="69" t="e">
        <f t="shared" si="3"/>
        <v>#N/A</v>
      </c>
      <c r="V241" s="42" t="s">
        <v>606</v>
      </c>
      <c r="W241" s="42" t="s">
        <v>251</v>
      </c>
      <c r="X241" s="128"/>
      <c r="Y241" s="128"/>
      <c r="Z241" s="128"/>
      <c r="AA241" s="128"/>
      <c r="AB241" s="128"/>
      <c r="AC241" s="128"/>
    </row>
    <row r="242" spans="1:29" ht="12.75" customHeight="1">
      <c r="A242" s="42" t="s">
        <v>2411</v>
      </c>
      <c r="B242" s="43">
        <v>0</v>
      </c>
      <c r="C242" s="43"/>
      <c r="D242" s="68" t="str">
        <f>VLOOKUP(A242,'.'!V:W,2,0)</f>
        <v>STAT</v>
      </c>
      <c r="E242" s="69" t="e">
        <f t="shared" si="3"/>
        <v>#N/A</v>
      </c>
      <c r="V242" s="42" t="s">
        <v>607</v>
      </c>
      <c r="W242" s="42" t="s">
        <v>251</v>
      </c>
      <c r="X242" s="128"/>
      <c r="Y242" s="128"/>
      <c r="Z242" s="128"/>
      <c r="AA242" s="128"/>
      <c r="AB242" s="128"/>
      <c r="AC242" s="128"/>
    </row>
    <row r="243" spans="1:29" ht="12.75" customHeight="1">
      <c r="A243" s="42" t="s">
        <v>2084</v>
      </c>
      <c r="B243" s="43">
        <v>0</v>
      </c>
      <c r="C243" s="43"/>
      <c r="D243" s="68" t="str">
        <f>VLOOKUP(A243,'.'!V:W,2,0)</f>
        <v>STAT</v>
      </c>
      <c r="E243" s="69" t="e">
        <f t="shared" si="3"/>
        <v>#N/A</v>
      </c>
      <c r="V243" s="42" t="s">
        <v>608</v>
      </c>
      <c r="W243" s="42" t="s">
        <v>251</v>
      </c>
      <c r="X243" s="128"/>
      <c r="Y243" s="128"/>
      <c r="Z243" s="128"/>
      <c r="AA243" s="128"/>
      <c r="AB243" s="128"/>
      <c r="AC243" s="128"/>
    </row>
    <row r="244" spans="1:29" ht="12.75" customHeight="1">
      <c r="A244" s="42" t="s">
        <v>2412</v>
      </c>
      <c r="B244" s="43">
        <v>0</v>
      </c>
      <c r="C244" s="43"/>
      <c r="D244" s="68" t="str">
        <f>VLOOKUP(A244,'.'!V:W,2,0)</f>
        <v>STAT</v>
      </c>
      <c r="E244" s="69" t="e">
        <f t="shared" si="3"/>
        <v>#N/A</v>
      </c>
      <c r="V244" s="42" t="s">
        <v>609</v>
      </c>
      <c r="W244" s="42" t="s">
        <v>251</v>
      </c>
      <c r="X244" s="128"/>
      <c r="Y244" s="128"/>
      <c r="Z244" s="128"/>
      <c r="AA244" s="128"/>
      <c r="AB244" s="128"/>
      <c r="AC244" s="128"/>
    </row>
    <row r="245" spans="1:29" ht="12.75" customHeight="1">
      <c r="A245" s="42" t="s">
        <v>2413</v>
      </c>
      <c r="B245" s="43">
        <v>0</v>
      </c>
      <c r="C245" s="43"/>
      <c r="D245" s="68" t="str">
        <f>VLOOKUP(A245,'.'!V:W,2,0)</f>
        <v>STAT</v>
      </c>
      <c r="E245" s="69" t="e">
        <f t="shared" si="3"/>
        <v>#N/A</v>
      </c>
      <c r="V245" s="42" t="s">
        <v>1718</v>
      </c>
      <c r="W245" s="42" t="s">
        <v>268</v>
      </c>
      <c r="X245" s="128"/>
      <c r="Y245" s="128"/>
      <c r="Z245" s="128"/>
      <c r="AA245" s="128"/>
      <c r="AB245" s="128"/>
      <c r="AC245" s="128"/>
    </row>
    <row r="246" spans="1:29" ht="12.75" customHeight="1">
      <c r="A246" s="42" t="s">
        <v>2414</v>
      </c>
      <c r="B246" s="43">
        <v>0</v>
      </c>
      <c r="C246" s="43"/>
      <c r="D246" s="68" t="str">
        <f>VLOOKUP(A246,'.'!V:W,2,0)</f>
        <v>STAT</v>
      </c>
      <c r="E246" s="69" t="e">
        <f t="shared" si="3"/>
        <v>#N/A</v>
      </c>
      <c r="V246" s="42" t="s">
        <v>2392</v>
      </c>
      <c r="W246" s="42" t="s">
        <v>1092</v>
      </c>
      <c r="X246" s="128"/>
      <c r="Y246" s="128"/>
      <c r="Z246" s="128"/>
      <c r="AA246" s="128"/>
      <c r="AB246" s="128"/>
      <c r="AC246" s="128"/>
    </row>
    <row r="247" spans="1:29" ht="12.75" customHeight="1">
      <c r="A247" s="42" t="s">
        <v>2612</v>
      </c>
      <c r="B247" s="43">
        <v>10.23</v>
      </c>
      <c r="C247" s="43"/>
      <c r="D247" s="68" t="str">
        <f>VLOOKUP(A247,'.'!V:W,2,0)</f>
        <v>EA</v>
      </c>
      <c r="E247" s="69">
        <f t="shared" si="3"/>
        <v>10.409025000000002</v>
      </c>
      <c r="V247" s="42" t="s">
        <v>1719</v>
      </c>
      <c r="W247" s="42" t="s">
        <v>268</v>
      </c>
      <c r="X247" s="128"/>
      <c r="Y247" s="128"/>
      <c r="Z247" s="128"/>
      <c r="AA247" s="128"/>
      <c r="AB247" s="128"/>
      <c r="AC247" s="128"/>
    </row>
    <row r="248" spans="1:29" ht="12.75" customHeight="1">
      <c r="A248" s="42" t="s">
        <v>868</v>
      </c>
      <c r="B248" s="43">
        <v>47.8</v>
      </c>
      <c r="C248" s="43"/>
      <c r="D248" s="68" t="str">
        <f>VLOOKUP(A248,'.'!V:W,2,0)</f>
        <v>DL</v>
      </c>
      <c r="E248" s="69">
        <f t="shared" si="3"/>
        <v>48.636499999999998</v>
      </c>
      <c r="V248" s="42" t="s">
        <v>755</v>
      </c>
      <c r="W248" s="42" t="s">
        <v>268</v>
      </c>
      <c r="X248" s="128"/>
      <c r="Y248" s="128"/>
      <c r="Z248" s="128"/>
      <c r="AA248" s="128"/>
      <c r="AB248" s="128"/>
      <c r="AC248" s="128"/>
    </row>
    <row r="249" spans="1:29" ht="12.75" customHeight="1">
      <c r="A249" s="42" t="s">
        <v>869</v>
      </c>
      <c r="B249" s="43">
        <v>0</v>
      </c>
      <c r="C249" s="43"/>
      <c r="D249" s="68" t="str">
        <f>VLOOKUP(A249,'.'!V:W,2,0)</f>
        <v>SL</v>
      </c>
      <c r="E249" s="69">
        <f t="shared" si="3"/>
        <v>0</v>
      </c>
      <c r="V249" s="42" t="s">
        <v>5</v>
      </c>
      <c r="W249" s="42" t="s">
        <v>255</v>
      </c>
      <c r="X249" s="128"/>
      <c r="Y249" s="128"/>
      <c r="Z249" s="128"/>
      <c r="AA249" s="128"/>
      <c r="AB249" s="128"/>
      <c r="AC249" s="128"/>
    </row>
    <row r="250" spans="1:29" ht="12.75" customHeight="1">
      <c r="A250" s="42" t="s">
        <v>870</v>
      </c>
      <c r="B250" s="43">
        <v>20.68</v>
      </c>
      <c r="C250" s="43"/>
      <c r="D250" s="68" t="str">
        <f>VLOOKUP(A250,'.'!V:W,2,0)</f>
        <v>PD</v>
      </c>
      <c r="E250" s="69">
        <f t="shared" si="3"/>
        <v>21.041900000000002</v>
      </c>
      <c r="V250" s="42" t="s">
        <v>7</v>
      </c>
      <c r="W250" s="42" t="s">
        <v>255</v>
      </c>
      <c r="X250" s="128"/>
      <c r="Y250" s="128"/>
      <c r="Z250" s="128"/>
      <c r="AA250" s="128"/>
      <c r="AB250" s="128"/>
      <c r="AC250" s="128"/>
    </row>
    <row r="251" spans="1:29" ht="12.75" customHeight="1">
      <c r="A251" s="42" t="s">
        <v>871</v>
      </c>
      <c r="B251" s="43">
        <v>19.46</v>
      </c>
      <c r="C251" s="43"/>
      <c r="D251" s="68" t="str">
        <f>VLOOKUP(A251,'.'!V:W,2,0)</f>
        <v>PD</v>
      </c>
      <c r="E251" s="69">
        <f t="shared" si="3"/>
        <v>19.800550000000001</v>
      </c>
      <c r="V251" s="42" t="s">
        <v>756</v>
      </c>
      <c r="W251" s="42" t="s">
        <v>268</v>
      </c>
      <c r="X251" s="128"/>
      <c r="Y251" s="128"/>
      <c r="Z251" s="128"/>
      <c r="AA251" s="128"/>
      <c r="AB251" s="128"/>
      <c r="AC251" s="128"/>
    </row>
    <row r="252" spans="1:29" ht="12.75" customHeight="1">
      <c r="A252" s="42" t="s">
        <v>2415</v>
      </c>
      <c r="B252" s="43">
        <v>0</v>
      </c>
      <c r="C252" s="43"/>
      <c r="D252" s="68" t="str">
        <f>VLOOKUP(A252,'.'!V:W,2,0)</f>
        <v>MY</v>
      </c>
      <c r="E252" s="69">
        <f t="shared" si="3"/>
        <v>0</v>
      </c>
      <c r="V252" s="42" t="s">
        <v>9</v>
      </c>
      <c r="W252" s="42" t="s">
        <v>255</v>
      </c>
      <c r="X252" s="128"/>
      <c r="Y252" s="128"/>
      <c r="Z252" s="128"/>
      <c r="AA252" s="128"/>
      <c r="AB252" s="128"/>
      <c r="AC252" s="128"/>
    </row>
    <row r="253" spans="1:29" ht="12.75" customHeight="1">
      <c r="A253" s="42" t="s">
        <v>2416</v>
      </c>
      <c r="B253" s="43">
        <v>0</v>
      </c>
      <c r="C253" s="43"/>
      <c r="D253" s="68" t="str">
        <f>VLOOKUP(A253,'.'!V:W,2,0)</f>
        <v>MY</v>
      </c>
      <c r="E253" s="69">
        <f t="shared" si="3"/>
        <v>0</v>
      </c>
      <c r="V253" s="42" t="s">
        <v>11</v>
      </c>
      <c r="W253" s="42" t="s">
        <v>255</v>
      </c>
      <c r="X253" s="128"/>
      <c r="Y253" s="128"/>
      <c r="Z253" s="128"/>
      <c r="AA253" s="128"/>
      <c r="AB253" s="128"/>
      <c r="AC253" s="128"/>
    </row>
    <row r="254" spans="1:29" ht="12.75" customHeight="1">
      <c r="A254" s="42" t="s">
        <v>2417</v>
      </c>
      <c r="B254" s="43">
        <v>0</v>
      </c>
      <c r="C254" s="43"/>
      <c r="D254" s="68" t="str">
        <f>VLOOKUP(A254,'.'!V:W,2,0)</f>
        <v>STAT</v>
      </c>
      <c r="E254" s="69" t="e">
        <f t="shared" si="3"/>
        <v>#N/A</v>
      </c>
      <c r="V254" s="42" t="s">
        <v>49</v>
      </c>
      <c r="W254" s="42" t="s">
        <v>268</v>
      </c>
      <c r="X254" s="128"/>
      <c r="Y254" s="128"/>
      <c r="Z254" s="128"/>
      <c r="AA254" s="128"/>
      <c r="AB254" s="128"/>
      <c r="AC254" s="128"/>
    </row>
    <row r="255" spans="1:29" ht="12.75" customHeight="1">
      <c r="A255" s="42" t="s">
        <v>2085</v>
      </c>
      <c r="B255" s="43">
        <v>0</v>
      </c>
      <c r="C255" s="43"/>
      <c r="D255" s="68" t="str">
        <f>VLOOKUP(A255,'.'!V:W,2,0)</f>
        <v>STAT</v>
      </c>
      <c r="E255" s="69" t="e">
        <f t="shared" si="3"/>
        <v>#N/A</v>
      </c>
      <c r="V255" s="42" t="s">
        <v>12</v>
      </c>
      <c r="W255" s="42" t="s">
        <v>255</v>
      </c>
      <c r="X255" s="128"/>
      <c r="Y255" s="128"/>
      <c r="Z255" s="128"/>
      <c r="AA255" s="128"/>
      <c r="AB255" s="128"/>
      <c r="AC255" s="128"/>
    </row>
    <row r="256" spans="1:29" ht="12.75" customHeight="1">
      <c r="A256" s="42" t="s">
        <v>2418</v>
      </c>
      <c r="B256" s="43">
        <v>0</v>
      </c>
      <c r="C256" s="43"/>
      <c r="D256" s="68" t="str">
        <f>VLOOKUP(A256,'.'!V:W,2,0)</f>
        <v>STAT</v>
      </c>
      <c r="E256" s="69" t="e">
        <f t="shared" si="3"/>
        <v>#N/A</v>
      </c>
      <c r="V256" s="42" t="s">
        <v>832</v>
      </c>
      <c r="W256" s="42" t="s">
        <v>268</v>
      </c>
      <c r="X256" s="128"/>
      <c r="Y256" s="128"/>
      <c r="Z256" s="128"/>
      <c r="AA256" s="128"/>
      <c r="AB256" s="128"/>
      <c r="AC256" s="128"/>
    </row>
    <row r="257" spans="1:29" ht="12.75" customHeight="1">
      <c r="A257" s="42" t="s">
        <v>2419</v>
      </c>
      <c r="B257" s="43">
        <v>0</v>
      </c>
      <c r="C257" s="43"/>
      <c r="D257" s="68" t="str">
        <f>VLOOKUP(A257,'.'!V:W,2,0)</f>
        <v>STAT</v>
      </c>
      <c r="E257" s="69" t="e">
        <f t="shared" si="3"/>
        <v>#N/A</v>
      </c>
      <c r="V257" s="42" t="s">
        <v>757</v>
      </c>
      <c r="W257" s="42" t="s">
        <v>268</v>
      </c>
      <c r="X257" s="128"/>
      <c r="Y257" s="128"/>
      <c r="Z257" s="128"/>
      <c r="AA257" s="128"/>
      <c r="AB257" s="128"/>
      <c r="AC257" s="128"/>
    </row>
    <row r="258" spans="1:29" ht="12.75" customHeight="1">
      <c r="A258" s="42" t="s">
        <v>2086</v>
      </c>
      <c r="B258" s="43">
        <v>0</v>
      </c>
      <c r="C258" s="43"/>
      <c r="D258" s="68" t="str">
        <f>VLOOKUP(A258,'.'!V:W,2,0)</f>
        <v>STAT</v>
      </c>
      <c r="E258" s="69" t="e">
        <f t="shared" ref="E258:E321" si="4">B258*VLOOKUP(D258,$L$17:$M$38,2,0)</f>
        <v>#N/A</v>
      </c>
      <c r="V258" s="42" t="s">
        <v>50</v>
      </c>
      <c r="W258" s="42" t="s">
        <v>268</v>
      </c>
      <c r="X258" s="128"/>
      <c r="Y258" s="128"/>
      <c r="Z258" s="128"/>
      <c r="AA258" s="128"/>
      <c r="AB258" s="128"/>
      <c r="AC258" s="128"/>
    </row>
    <row r="259" spans="1:29" ht="12.75" customHeight="1">
      <c r="A259" s="42" t="s">
        <v>872</v>
      </c>
      <c r="B259" s="43">
        <v>0</v>
      </c>
      <c r="C259" s="43"/>
      <c r="D259" s="68" t="str">
        <f>VLOOKUP(A259,'.'!V:W,2,0)</f>
        <v>STAT</v>
      </c>
      <c r="E259" s="69" t="e">
        <f t="shared" si="4"/>
        <v>#N/A</v>
      </c>
      <c r="V259" s="42" t="s">
        <v>758</v>
      </c>
      <c r="W259" s="42" t="s">
        <v>268</v>
      </c>
      <c r="X259" s="128"/>
      <c r="Y259" s="128"/>
      <c r="Z259" s="128"/>
      <c r="AA259" s="128"/>
      <c r="AB259" s="128"/>
      <c r="AC259" s="128"/>
    </row>
    <row r="260" spans="1:29" ht="12.75" customHeight="1">
      <c r="A260" s="42" t="s">
        <v>367</v>
      </c>
      <c r="B260" s="43">
        <v>64.75</v>
      </c>
      <c r="C260" s="43"/>
      <c r="D260" s="68" t="str">
        <f>VLOOKUP(A260,'.'!V:W,2,0)</f>
        <v>DL</v>
      </c>
      <c r="E260" s="69">
        <f t="shared" si="4"/>
        <v>65.883125000000007</v>
      </c>
      <c r="V260" s="42" t="s">
        <v>2393</v>
      </c>
      <c r="W260" s="42" t="s">
        <v>1092</v>
      </c>
      <c r="X260" s="128"/>
      <c r="Y260" s="128"/>
      <c r="Z260" s="128"/>
      <c r="AA260" s="128"/>
      <c r="AB260" s="128"/>
      <c r="AC260" s="128"/>
    </row>
    <row r="261" spans="1:29" ht="12.75" customHeight="1">
      <c r="A261" s="42" t="s">
        <v>2087</v>
      </c>
      <c r="B261" s="43">
        <v>0</v>
      </c>
      <c r="C261" s="43"/>
      <c r="D261" s="68" t="str">
        <f>VLOOKUP(A261,'.'!V:W,2,0)</f>
        <v>STAT</v>
      </c>
      <c r="E261" s="69" t="e">
        <f t="shared" si="4"/>
        <v>#N/A</v>
      </c>
      <c r="V261" s="42" t="s">
        <v>2394</v>
      </c>
      <c r="W261" s="42" t="s">
        <v>1092</v>
      </c>
      <c r="X261" s="128"/>
      <c r="Y261" s="128"/>
      <c r="Z261" s="128"/>
      <c r="AA261" s="128"/>
      <c r="AB261" s="128"/>
      <c r="AC261" s="128"/>
    </row>
    <row r="262" spans="1:29" ht="12.75" customHeight="1">
      <c r="A262" s="42" t="s">
        <v>2420</v>
      </c>
      <c r="B262" s="43">
        <v>0</v>
      </c>
      <c r="C262" s="43"/>
      <c r="D262" s="68" t="str">
        <f>VLOOKUP(A262,'.'!V:W,2,0)</f>
        <v>STAT</v>
      </c>
      <c r="E262" s="69" t="e">
        <f t="shared" si="4"/>
        <v>#N/A</v>
      </c>
      <c r="V262" s="42" t="s">
        <v>833</v>
      </c>
      <c r="W262" s="42" t="s">
        <v>249</v>
      </c>
      <c r="X262" s="128"/>
      <c r="Y262" s="128"/>
      <c r="Z262" s="128"/>
      <c r="AA262" s="128"/>
      <c r="AB262" s="128"/>
      <c r="AC262" s="128"/>
    </row>
    <row r="263" spans="1:29" ht="12.75" customHeight="1">
      <c r="A263" s="42" t="s">
        <v>2421</v>
      </c>
      <c r="B263" s="43">
        <v>0</v>
      </c>
      <c r="C263" s="43"/>
      <c r="D263" s="68" t="str">
        <f>VLOOKUP(A263,'.'!V:W,2,0)</f>
        <v>STAT</v>
      </c>
      <c r="E263" s="69" t="e">
        <f t="shared" si="4"/>
        <v>#N/A</v>
      </c>
      <c r="V263" s="42" t="s">
        <v>834</v>
      </c>
      <c r="W263" s="42" t="s">
        <v>249</v>
      </c>
      <c r="X263" s="128"/>
      <c r="Y263" s="128"/>
      <c r="Z263" s="128"/>
      <c r="AA263" s="128"/>
      <c r="AB263" s="128"/>
      <c r="AC263" s="128"/>
    </row>
    <row r="264" spans="1:29" ht="12.75" customHeight="1">
      <c r="A264" s="42" t="s">
        <v>2422</v>
      </c>
      <c r="B264" s="43">
        <v>0</v>
      </c>
      <c r="C264" s="43"/>
      <c r="D264" s="68" t="str">
        <f>VLOOKUP(A264,'.'!V:W,2,0)</f>
        <v>STAT</v>
      </c>
      <c r="E264" s="69" t="e">
        <f t="shared" si="4"/>
        <v>#N/A</v>
      </c>
      <c r="V264" s="42" t="s">
        <v>835</v>
      </c>
      <c r="W264" s="42" t="s">
        <v>249</v>
      </c>
      <c r="X264" s="128"/>
      <c r="Y264" s="128"/>
      <c r="Z264" s="128"/>
      <c r="AA264" s="128"/>
      <c r="AB264" s="128"/>
      <c r="AC264" s="128"/>
    </row>
    <row r="265" spans="1:29" ht="12.75" customHeight="1">
      <c r="A265" s="42" t="s">
        <v>2423</v>
      </c>
      <c r="B265" s="43">
        <v>0</v>
      </c>
      <c r="C265" s="43"/>
      <c r="D265" s="68" t="str">
        <f>VLOOKUP(A265,'.'!V:W,2,0)</f>
        <v>STAT</v>
      </c>
      <c r="E265" s="69" t="e">
        <f t="shared" si="4"/>
        <v>#N/A</v>
      </c>
      <c r="V265" s="42" t="s">
        <v>836</v>
      </c>
      <c r="W265" s="42" t="s">
        <v>249</v>
      </c>
      <c r="X265" s="128"/>
      <c r="Y265" s="128"/>
      <c r="Z265" s="128"/>
      <c r="AA265" s="128"/>
      <c r="AB265" s="128"/>
      <c r="AC265" s="128"/>
    </row>
    <row r="266" spans="1:29" ht="12.75" customHeight="1">
      <c r="A266" s="42" t="s">
        <v>2268</v>
      </c>
      <c r="B266" s="43">
        <v>57.84</v>
      </c>
      <c r="C266" s="43"/>
      <c r="D266" s="68" t="str">
        <f>VLOOKUP(A266,'.'!V:W,2,0)</f>
        <v>TS</v>
      </c>
      <c r="E266" s="69">
        <f t="shared" si="4"/>
        <v>58.852200000000011</v>
      </c>
      <c r="V266" s="42" t="s">
        <v>837</v>
      </c>
      <c r="W266" s="42" t="s">
        <v>249</v>
      </c>
      <c r="X266" s="128"/>
      <c r="Y266" s="128"/>
      <c r="Z266" s="128"/>
      <c r="AA266" s="128"/>
      <c r="AB266" s="128"/>
      <c r="AC266" s="128"/>
    </row>
    <row r="267" spans="1:29" ht="12.75" customHeight="1">
      <c r="A267" s="42" t="s">
        <v>2269</v>
      </c>
      <c r="B267" s="43">
        <v>35.299999999999997</v>
      </c>
      <c r="C267" s="43"/>
      <c r="D267" s="68" t="str">
        <f>VLOOKUP(A267,'.'!V:W,2,0)</f>
        <v>TS</v>
      </c>
      <c r="E267" s="69">
        <f t="shared" si="4"/>
        <v>35.917749999999998</v>
      </c>
      <c r="V267" s="42" t="s">
        <v>838</v>
      </c>
      <c r="W267" s="42" t="s">
        <v>249</v>
      </c>
      <c r="X267" s="128"/>
      <c r="Y267" s="128"/>
      <c r="Z267" s="128"/>
      <c r="AA267" s="128"/>
      <c r="AB267" s="128"/>
      <c r="AC267" s="128"/>
    </row>
    <row r="268" spans="1:29" ht="12.75" customHeight="1">
      <c r="A268" s="42" t="s">
        <v>2270</v>
      </c>
      <c r="B268" s="43">
        <v>24.77</v>
      </c>
      <c r="C268" s="43"/>
      <c r="D268" s="68" t="str">
        <f>VLOOKUP(A268,'.'!V:W,2,0)</f>
        <v>TS</v>
      </c>
      <c r="E268" s="69">
        <f t="shared" si="4"/>
        <v>25.203475000000001</v>
      </c>
      <c r="V268" s="42" t="s">
        <v>839</v>
      </c>
      <c r="W268" s="42" t="s">
        <v>249</v>
      </c>
      <c r="X268" s="128"/>
      <c r="Y268" s="128"/>
      <c r="Z268" s="128"/>
      <c r="AA268" s="128"/>
      <c r="AB268" s="128"/>
      <c r="AC268" s="128"/>
    </row>
    <row r="269" spans="1:29" ht="12.75" customHeight="1">
      <c r="A269" s="42" t="s">
        <v>2271</v>
      </c>
      <c r="B269" s="43">
        <v>99.3</v>
      </c>
      <c r="C269" s="43"/>
      <c r="D269" s="68" t="str">
        <f>VLOOKUP(A269,'.'!V:W,2,0)</f>
        <v>TS</v>
      </c>
      <c r="E269" s="69">
        <f t="shared" si="4"/>
        <v>101.03775</v>
      </c>
      <c r="V269" s="42" t="s">
        <v>840</v>
      </c>
      <c r="W269" s="42" t="s">
        <v>249</v>
      </c>
      <c r="X269" s="128"/>
      <c r="Y269" s="128"/>
      <c r="Z269" s="128"/>
      <c r="AA269" s="128"/>
      <c r="AB269" s="128"/>
      <c r="AC269" s="128"/>
    </row>
    <row r="270" spans="1:29" ht="12.75" customHeight="1">
      <c r="A270" s="42" t="s">
        <v>2272</v>
      </c>
      <c r="B270" s="43">
        <v>54.75</v>
      </c>
      <c r="C270" s="43"/>
      <c r="D270" s="68" t="str">
        <f>VLOOKUP(A270,'.'!V:W,2,0)</f>
        <v>TS</v>
      </c>
      <c r="E270" s="69">
        <f t="shared" si="4"/>
        <v>55.708125000000003</v>
      </c>
      <c r="V270" s="42" t="s">
        <v>841</v>
      </c>
      <c r="W270" s="42" t="s">
        <v>249</v>
      </c>
      <c r="X270" s="128"/>
      <c r="Y270" s="128"/>
      <c r="Z270" s="128"/>
      <c r="AA270" s="128"/>
      <c r="AB270" s="128"/>
      <c r="AC270" s="128"/>
    </row>
    <row r="271" spans="1:29" ht="12.75" customHeight="1">
      <c r="A271" s="42" t="s">
        <v>2273</v>
      </c>
      <c r="B271" s="43">
        <v>36.21</v>
      </c>
      <c r="C271" s="43"/>
      <c r="D271" s="68" t="str">
        <f>VLOOKUP(A271,'.'!V:W,2,0)</f>
        <v>TS</v>
      </c>
      <c r="E271" s="69">
        <f t="shared" si="4"/>
        <v>36.843675000000005</v>
      </c>
      <c r="V271" s="42" t="s">
        <v>842</v>
      </c>
      <c r="W271" s="42" t="s">
        <v>249</v>
      </c>
      <c r="X271" s="128"/>
      <c r="Y271" s="128"/>
      <c r="Z271" s="128"/>
      <c r="AA271" s="128"/>
      <c r="AB271" s="128"/>
      <c r="AC271" s="128"/>
    </row>
    <row r="272" spans="1:29" ht="12.75" customHeight="1">
      <c r="A272" s="42" t="s">
        <v>2613</v>
      </c>
      <c r="B272" s="43">
        <v>198.6</v>
      </c>
      <c r="C272" s="43"/>
      <c r="D272" s="68" t="str">
        <f>VLOOKUP(A272,'.'!V:W,2,0)</f>
        <v>TS</v>
      </c>
      <c r="E272" s="69">
        <f t="shared" si="4"/>
        <v>202.07550000000001</v>
      </c>
      <c r="V272" s="42" t="s">
        <v>843</v>
      </c>
      <c r="W272" s="42" t="s">
        <v>249</v>
      </c>
      <c r="X272" s="128"/>
      <c r="Y272" s="128"/>
      <c r="Z272" s="128"/>
      <c r="AA272" s="128"/>
      <c r="AB272" s="128"/>
      <c r="AC272" s="128"/>
    </row>
    <row r="273" spans="1:29" ht="12.75" customHeight="1">
      <c r="A273" s="42" t="s">
        <v>2274</v>
      </c>
      <c r="B273" s="43">
        <v>6.77</v>
      </c>
      <c r="C273" s="43"/>
      <c r="D273" s="68" t="str">
        <f>VLOOKUP(A273,'.'!V:W,2,0)</f>
        <v>TS</v>
      </c>
      <c r="E273" s="69">
        <f t="shared" si="4"/>
        <v>6.8884749999999997</v>
      </c>
      <c r="V273" s="42" t="s">
        <v>844</v>
      </c>
      <c r="W273" s="42" t="s">
        <v>249</v>
      </c>
      <c r="X273" s="128"/>
      <c r="Y273" s="128"/>
      <c r="Z273" s="128"/>
      <c r="AA273" s="128"/>
      <c r="AB273" s="128"/>
      <c r="AC273" s="128"/>
    </row>
    <row r="274" spans="1:29" ht="12.75" customHeight="1">
      <c r="A274" s="42" t="s">
        <v>2424</v>
      </c>
      <c r="B274" s="43">
        <v>99.3</v>
      </c>
      <c r="C274" s="43"/>
      <c r="D274" s="68" t="str">
        <f>VLOOKUP(A274,'.'!V:W,2,0)</f>
        <v>TS</v>
      </c>
      <c r="E274" s="69">
        <f t="shared" si="4"/>
        <v>101.03775</v>
      </c>
      <c r="V274" s="42" t="s">
        <v>845</v>
      </c>
      <c r="W274" s="42" t="s">
        <v>249</v>
      </c>
      <c r="X274" s="128"/>
      <c r="Y274" s="128"/>
      <c r="Z274" s="128"/>
      <c r="AA274" s="128"/>
      <c r="AB274" s="128"/>
      <c r="AC274" s="128"/>
    </row>
    <row r="275" spans="1:29" ht="12.75" customHeight="1">
      <c r="A275" s="42" t="s">
        <v>1780</v>
      </c>
      <c r="B275" s="43">
        <v>34.590000000000003</v>
      </c>
      <c r="C275" s="43"/>
      <c r="D275" s="68" t="str">
        <f>VLOOKUP(A275,'.'!V:W,2,0)</f>
        <v>TS</v>
      </c>
      <c r="E275" s="69">
        <f t="shared" si="4"/>
        <v>35.195325000000004</v>
      </c>
      <c r="V275" s="42" t="s">
        <v>846</v>
      </c>
      <c r="W275" s="42" t="s">
        <v>249</v>
      </c>
      <c r="X275" s="128"/>
      <c r="Y275" s="128"/>
      <c r="Z275" s="128"/>
      <c r="AA275" s="128"/>
      <c r="AB275" s="128"/>
      <c r="AC275" s="128"/>
    </row>
    <row r="276" spans="1:29" ht="12.75" customHeight="1">
      <c r="A276" s="42" t="s">
        <v>1781</v>
      </c>
      <c r="B276" s="43">
        <v>37.1</v>
      </c>
      <c r="C276" s="43"/>
      <c r="D276" s="68" t="str">
        <f>VLOOKUP(A276,'.'!V:W,2,0)</f>
        <v>TS</v>
      </c>
      <c r="E276" s="69">
        <f t="shared" si="4"/>
        <v>37.749250000000004</v>
      </c>
      <c r="V276" s="42" t="s">
        <v>847</v>
      </c>
      <c r="W276" s="42" t="s">
        <v>249</v>
      </c>
      <c r="X276" s="128"/>
      <c r="Y276" s="128"/>
      <c r="Z276" s="128"/>
      <c r="AA276" s="128"/>
      <c r="AB276" s="128"/>
      <c r="AC276" s="128"/>
    </row>
    <row r="277" spans="1:29" ht="12.75" customHeight="1">
      <c r="A277" s="42" t="s">
        <v>1981</v>
      </c>
      <c r="B277" s="43">
        <v>76.88</v>
      </c>
      <c r="C277" s="43"/>
      <c r="D277" s="68" t="str">
        <f>VLOOKUP(A277,'.'!V:W,2,0)</f>
        <v>TS</v>
      </c>
      <c r="E277" s="69">
        <f t="shared" si="4"/>
        <v>78.225400000000008</v>
      </c>
      <c r="V277" s="42" t="s">
        <v>848</v>
      </c>
      <c r="W277" s="42" t="s">
        <v>249</v>
      </c>
      <c r="X277" s="128"/>
      <c r="Y277" s="128"/>
      <c r="Z277" s="128"/>
      <c r="AA277" s="128"/>
      <c r="AB277" s="128"/>
      <c r="AC277" s="128"/>
    </row>
    <row r="278" spans="1:29" ht="12.75" customHeight="1">
      <c r="A278" s="42" t="s">
        <v>2275</v>
      </c>
      <c r="B278" s="43">
        <v>54.75</v>
      </c>
      <c r="C278" s="43"/>
      <c r="D278" s="68" t="str">
        <f>VLOOKUP(A278,'.'!V:W,2,0)</f>
        <v>TS</v>
      </c>
      <c r="E278" s="69">
        <f t="shared" si="4"/>
        <v>55.708125000000003</v>
      </c>
      <c r="V278" s="42" t="s">
        <v>849</v>
      </c>
      <c r="W278" s="42" t="s">
        <v>249</v>
      </c>
      <c r="X278" s="128"/>
      <c r="Y278" s="128"/>
      <c r="Z278" s="128"/>
      <c r="AA278" s="128"/>
      <c r="AB278" s="128"/>
      <c r="AC278" s="128"/>
    </row>
    <row r="279" spans="1:29" ht="12.75" customHeight="1">
      <c r="A279" s="42" t="s">
        <v>2425</v>
      </c>
      <c r="B279" s="43">
        <v>0</v>
      </c>
      <c r="C279" s="43"/>
      <c r="D279" s="68" t="str">
        <f>VLOOKUP(A279,'.'!V:W,2,0)</f>
        <v>TS</v>
      </c>
      <c r="E279" s="69">
        <f t="shared" si="4"/>
        <v>0</v>
      </c>
      <c r="V279" s="42" t="s">
        <v>1588</v>
      </c>
      <c r="W279" s="42" t="s">
        <v>249</v>
      </c>
      <c r="X279" s="128"/>
      <c r="Y279" s="128"/>
      <c r="Z279" s="128"/>
      <c r="AA279" s="128"/>
      <c r="AB279" s="128"/>
      <c r="AC279" s="128"/>
    </row>
    <row r="280" spans="1:29" ht="12.75" customHeight="1">
      <c r="A280" s="42" t="s">
        <v>2426</v>
      </c>
      <c r="B280" s="43">
        <v>0</v>
      </c>
      <c r="C280" s="43"/>
      <c r="D280" s="68" t="str">
        <f>VLOOKUP(A280,'.'!V:W,2,0)</f>
        <v>TS</v>
      </c>
      <c r="E280" s="69">
        <f t="shared" si="4"/>
        <v>0</v>
      </c>
      <c r="V280" s="42" t="s">
        <v>1589</v>
      </c>
      <c r="W280" s="42" t="s">
        <v>249</v>
      </c>
      <c r="X280" s="128"/>
      <c r="Y280" s="128"/>
      <c r="Z280" s="128"/>
      <c r="AA280" s="128"/>
      <c r="AB280" s="128"/>
      <c r="AC280" s="128"/>
    </row>
    <row r="281" spans="1:29" ht="12.75" customHeight="1">
      <c r="A281" s="42" t="s">
        <v>1786</v>
      </c>
      <c r="B281" s="43">
        <v>531.49</v>
      </c>
      <c r="C281" s="43"/>
      <c r="D281" s="68" t="str">
        <f>VLOOKUP(A281,'.'!V:W,2,0)</f>
        <v>ZZZ</v>
      </c>
      <c r="E281" s="69" t="e">
        <f t="shared" si="4"/>
        <v>#N/A</v>
      </c>
      <c r="V281" s="42" t="s">
        <v>1590</v>
      </c>
      <c r="W281" s="42" t="s">
        <v>249</v>
      </c>
      <c r="X281" s="128"/>
      <c r="Y281" s="128"/>
      <c r="Z281" s="128"/>
      <c r="AA281" s="128"/>
      <c r="AB281" s="128"/>
      <c r="AC281" s="128"/>
    </row>
    <row r="282" spans="1:29" ht="12.75" customHeight="1">
      <c r="A282" s="42" t="s">
        <v>2614</v>
      </c>
      <c r="B282" s="43">
        <v>253.44</v>
      </c>
      <c r="C282" s="43"/>
      <c r="D282" s="68" t="str">
        <f>VLOOKUP(A282,'.'!V:W,2,0)</f>
        <v>Z10</v>
      </c>
      <c r="E282" s="69">
        <f t="shared" si="4"/>
        <v>257.87520000000001</v>
      </c>
      <c r="V282" s="42" t="s">
        <v>1591</v>
      </c>
      <c r="W282" s="42" t="s">
        <v>249</v>
      </c>
      <c r="X282" s="128"/>
      <c r="Y282" s="128"/>
      <c r="Z282" s="128"/>
      <c r="AA282" s="128"/>
      <c r="AB282" s="128"/>
      <c r="AC282" s="128"/>
    </row>
    <row r="283" spans="1:29" ht="12.75" customHeight="1">
      <c r="A283" s="42" t="s">
        <v>2427</v>
      </c>
      <c r="B283" s="43">
        <v>918.39</v>
      </c>
      <c r="C283" s="43"/>
      <c r="D283" s="68" t="str">
        <f>VLOOKUP(A283,'.'!V:W,2,0)</f>
        <v>MY</v>
      </c>
      <c r="E283" s="69">
        <f t="shared" si="4"/>
        <v>934.46182500000009</v>
      </c>
      <c r="V283" s="42" t="s">
        <v>1592</v>
      </c>
      <c r="W283" s="42" t="s">
        <v>249</v>
      </c>
      <c r="X283" s="128"/>
      <c r="Y283" s="128"/>
      <c r="Z283" s="128"/>
      <c r="AA283" s="128"/>
      <c r="AB283" s="128"/>
      <c r="AC283" s="128"/>
    </row>
    <row r="284" spans="1:29" ht="12.75" customHeight="1">
      <c r="A284" s="42" t="s">
        <v>2428</v>
      </c>
      <c r="B284" s="43">
        <v>918.39</v>
      </c>
      <c r="C284" s="43"/>
      <c r="D284" s="68" t="str">
        <f>VLOOKUP(A284,'.'!V:W,2,0)</f>
        <v>MY</v>
      </c>
      <c r="E284" s="69">
        <f t="shared" si="4"/>
        <v>934.46182500000009</v>
      </c>
      <c r="V284" s="42" t="s">
        <v>1593</v>
      </c>
      <c r="W284" s="42" t="s">
        <v>249</v>
      </c>
      <c r="X284" s="128"/>
      <c r="Y284" s="128"/>
      <c r="Z284" s="128"/>
      <c r="AA284" s="128"/>
      <c r="AB284" s="128"/>
      <c r="AC284" s="128"/>
    </row>
    <row r="285" spans="1:29" ht="12.75" customHeight="1">
      <c r="A285" s="42" t="s">
        <v>2301</v>
      </c>
      <c r="B285" s="43">
        <v>0</v>
      </c>
      <c r="C285" s="43"/>
      <c r="D285" s="68" t="str">
        <f>VLOOKUP(A285,'.'!V:W,2,0)</f>
        <v>MY</v>
      </c>
      <c r="E285" s="69">
        <f t="shared" si="4"/>
        <v>0</v>
      </c>
      <c r="V285" s="42" t="s">
        <v>1594</v>
      </c>
      <c r="W285" s="42" t="s">
        <v>249</v>
      </c>
      <c r="X285" s="128"/>
      <c r="Y285" s="128"/>
      <c r="Z285" s="128"/>
      <c r="AA285" s="128"/>
      <c r="AB285" s="128"/>
      <c r="AC285" s="128"/>
    </row>
    <row r="286" spans="1:29" ht="12.75" customHeight="1">
      <c r="A286" s="42" t="s">
        <v>2429</v>
      </c>
      <c r="B286" s="43">
        <v>918.39</v>
      </c>
      <c r="C286" s="43"/>
      <c r="D286" s="68" t="str">
        <f>VLOOKUP(A286,'.'!V:W,2,0)</f>
        <v>MY</v>
      </c>
      <c r="E286" s="69">
        <f t="shared" si="4"/>
        <v>934.46182500000009</v>
      </c>
      <c r="V286" s="42" t="s">
        <v>2078</v>
      </c>
      <c r="W286" s="42" t="s">
        <v>1092</v>
      </c>
      <c r="X286" s="128"/>
      <c r="Y286" s="128"/>
      <c r="Z286" s="128"/>
      <c r="AA286" s="128"/>
      <c r="AB286" s="128"/>
      <c r="AC286" s="128"/>
    </row>
    <row r="287" spans="1:29" ht="12.75" customHeight="1">
      <c r="A287" s="42" t="s">
        <v>2302</v>
      </c>
      <c r="B287" s="43">
        <v>0</v>
      </c>
      <c r="C287" s="43"/>
      <c r="D287" s="68" t="str">
        <f>VLOOKUP(A287,'.'!V:W,2,0)</f>
        <v>MY</v>
      </c>
      <c r="E287" s="69">
        <f t="shared" si="4"/>
        <v>0</v>
      </c>
      <c r="V287" s="42" t="s">
        <v>1808</v>
      </c>
      <c r="W287" s="42" t="s">
        <v>1807</v>
      </c>
      <c r="X287" s="128"/>
      <c r="Y287" s="128"/>
      <c r="Z287" s="128"/>
      <c r="AA287" s="128"/>
      <c r="AB287" s="128"/>
      <c r="AC287" s="128"/>
    </row>
    <row r="288" spans="1:29" ht="12.75" customHeight="1">
      <c r="A288" s="42" t="s">
        <v>2430</v>
      </c>
      <c r="B288" s="43">
        <v>918.39</v>
      </c>
      <c r="C288" s="43"/>
      <c r="D288" s="68" t="str">
        <f>VLOOKUP(A288,'.'!V:W,2,0)</f>
        <v>MY</v>
      </c>
      <c r="E288" s="69">
        <f t="shared" si="4"/>
        <v>934.46182500000009</v>
      </c>
      <c r="V288" s="42" t="s">
        <v>2395</v>
      </c>
      <c r="W288" s="42" t="s">
        <v>1092</v>
      </c>
      <c r="X288" s="128"/>
      <c r="Y288" s="128"/>
      <c r="Z288" s="128"/>
      <c r="AA288" s="128"/>
      <c r="AB288" s="128"/>
      <c r="AC288" s="128"/>
    </row>
    <row r="289" spans="1:29" ht="12.75" customHeight="1">
      <c r="A289" s="42" t="s">
        <v>2303</v>
      </c>
      <c r="B289" s="43">
        <v>0</v>
      </c>
      <c r="C289" s="43"/>
      <c r="D289" s="68" t="str">
        <f>VLOOKUP(A289,'.'!V:W,2,0)</f>
        <v>MY</v>
      </c>
      <c r="E289" s="69">
        <f t="shared" si="4"/>
        <v>0</v>
      </c>
      <c r="V289" s="42" t="s">
        <v>2396</v>
      </c>
      <c r="W289" s="42" t="s">
        <v>1092</v>
      </c>
      <c r="X289" s="128"/>
      <c r="Y289" s="128"/>
      <c r="Z289" s="128"/>
      <c r="AA289" s="128"/>
      <c r="AB289" s="128"/>
      <c r="AC289" s="128"/>
    </row>
    <row r="290" spans="1:29" ht="13.2">
      <c r="A290" s="42" t="s">
        <v>2431</v>
      </c>
      <c r="B290" s="43">
        <v>918.39</v>
      </c>
      <c r="C290" s="43"/>
      <c r="D290" s="68" t="str">
        <f>VLOOKUP(A290,'.'!V:W,2,0)</f>
        <v>MY</v>
      </c>
      <c r="E290" s="69">
        <f t="shared" si="4"/>
        <v>934.46182500000009</v>
      </c>
      <c r="V290" s="42" t="s">
        <v>2079</v>
      </c>
      <c r="W290" s="42" t="s">
        <v>1092</v>
      </c>
    </row>
    <row r="291" spans="1:29" ht="13.2">
      <c r="A291" s="42" t="s">
        <v>2304</v>
      </c>
      <c r="B291" s="43">
        <v>0</v>
      </c>
      <c r="C291" s="43"/>
      <c r="D291" s="68" t="str">
        <f>VLOOKUP(A291,'.'!V:W,2,0)</f>
        <v>MY</v>
      </c>
      <c r="E291" s="69">
        <f t="shared" si="4"/>
        <v>0</v>
      </c>
      <c r="V291" s="42" t="s">
        <v>2397</v>
      </c>
      <c r="W291" s="42" t="s">
        <v>1092</v>
      </c>
    </row>
    <row r="292" spans="1:29" ht="13.2">
      <c r="A292" s="42" t="s">
        <v>2432</v>
      </c>
      <c r="B292" s="43">
        <v>918.39</v>
      </c>
      <c r="C292" s="43"/>
      <c r="D292" s="68" t="str">
        <f>VLOOKUP(A292,'.'!V:W,2,0)</f>
        <v>MY</v>
      </c>
      <c r="E292" s="69">
        <f t="shared" si="4"/>
        <v>934.46182500000009</v>
      </c>
      <c r="V292" s="42" t="s">
        <v>2609</v>
      </c>
      <c r="W292" s="42" t="s">
        <v>253</v>
      </c>
    </row>
    <row r="293" spans="1:29" ht="13.2">
      <c r="A293" s="42" t="s">
        <v>2305</v>
      </c>
      <c r="B293" s="43">
        <v>0</v>
      </c>
      <c r="C293" s="43"/>
      <c r="D293" s="68" t="str">
        <f>VLOOKUP(A293,'.'!V:W,2,0)</f>
        <v>MY</v>
      </c>
      <c r="E293" s="69">
        <f t="shared" si="4"/>
        <v>0</v>
      </c>
      <c r="V293" s="42" t="s">
        <v>1785</v>
      </c>
      <c r="W293" s="42" t="s">
        <v>1090</v>
      </c>
    </row>
    <row r="294" spans="1:29" ht="13.2">
      <c r="A294" s="42" t="s">
        <v>2615</v>
      </c>
      <c r="B294" s="43">
        <v>918.39</v>
      </c>
      <c r="C294" s="43"/>
      <c r="D294" s="68" t="str">
        <f>VLOOKUP(A294,'.'!V:W,2,0)</f>
        <v>MY</v>
      </c>
      <c r="E294" s="69">
        <f t="shared" si="4"/>
        <v>934.46182500000009</v>
      </c>
      <c r="V294" s="42" t="s">
        <v>2398</v>
      </c>
      <c r="W294" s="42" t="s">
        <v>1092</v>
      </c>
      <c r="X294" s="128"/>
      <c r="Y294" s="128"/>
      <c r="Z294" s="128"/>
      <c r="AA294" s="128"/>
      <c r="AB294" s="128"/>
      <c r="AC294" s="128"/>
    </row>
    <row r="295" spans="1:29" ht="13.2">
      <c r="A295" s="42" t="s">
        <v>2616</v>
      </c>
      <c r="B295" s="43">
        <v>0</v>
      </c>
      <c r="C295" s="43"/>
      <c r="D295" s="68" t="str">
        <f>VLOOKUP(A295,'.'!V:W,2,0)</f>
        <v>MY</v>
      </c>
      <c r="E295" s="69">
        <f t="shared" si="4"/>
        <v>0</v>
      </c>
      <c r="V295" s="42" t="s">
        <v>2080</v>
      </c>
      <c r="W295" s="42" t="s">
        <v>1092</v>
      </c>
    </row>
    <row r="296" spans="1:29" ht="13.2">
      <c r="A296" s="42" t="s">
        <v>2433</v>
      </c>
      <c r="B296" s="43">
        <v>918.39</v>
      </c>
      <c r="C296" s="43"/>
      <c r="D296" s="68" t="str">
        <f>VLOOKUP(A296,'.'!V:W,2,0)</f>
        <v>MY</v>
      </c>
      <c r="E296" s="69">
        <f t="shared" si="4"/>
        <v>934.46182500000009</v>
      </c>
      <c r="V296" s="42" t="s">
        <v>2399</v>
      </c>
      <c r="W296" s="42" t="s">
        <v>1092</v>
      </c>
    </row>
    <row r="297" spans="1:29" ht="13.2">
      <c r="A297" s="42" t="s">
        <v>2306</v>
      </c>
      <c r="B297" s="43">
        <v>0</v>
      </c>
      <c r="C297" s="43"/>
      <c r="D297" s="68" t="str">
        <f>VLOOKUP(A297,'.'!V:W,2,0)</f>
        <v>MY</v>
      </c>
      <c r="E297" s="69">
        <f t="shared" si="4"/>
        <v>0</v>
      </c>
      <c r="V297" s="42" t="s">
        <v>2400</v>
      </c>
      <c r="W297" s="42" t="s">
        <v>1092</v>
      </c>
    </row>
    <row r="298" spans="1:29" ht="13.2">
      <c r="A298" s="42" t="s">
        <v>2434</v>
      </c>
      <c r="B298" s="43">
        <v>918.39</v>
      </c>
      <c r="C298" s="43"/>
      <c r="D298" s="68" t="str">
        <f>VLOOKUP(A298,'.'!V:W,2,0)</f>
        <v>MY</v>
      </c>
      <c r="E298" s="69">
        <f t="shared" si="4"/>
        <v>934.46182500000009</v>
      </c>
      <c r="V298" s="42" t="s">
        <v>2401</v>
      </c>
      <c r="W298" s="42" t="s">
        <v>1092</v>
      </c>
    </row>
    <row r="299" spans="1:29" ht="13.2">
      <c r="A299" s="42" t="s">
        <v>2307</v>
      </c>
      <c r="B299" s="43">
        <v>0</v>
      </c>
      <c r="C299" s="43"/>
      <c r="D299" s="68" t="str">
        <f>VLOOKUP(A299,'.'!V:W,2,0)</f>
        <v>MY</v>
      </c>
      <c r="E299" s="69">
        <f t="shared" si="4"/>
        <v>0</v>
      </c>
      <c r="V299" s="42" t="s">
        <v>1256</v>
      </c>
      <c r="W299" s="42" t="s">
        <v>1807</v>
      </c>
    </row>
    <row r="300" spans="1:29" ht="13.2">
      <c r="A300" s="42" t="s">
        <v>2435</v>
      </c>
      <c r="B300" s="43">
        <v>918.39</v>
      </c>
      <c r="C300" s="43"/>
      <c r="D300" s="68" t="str">
        <f>VLOOKUP(A300,'.'!V:W,2,0)</f>
        <v>MY</v>
      </c>
      <c r="E300" s="69">
        <f t="shared" si="4"/>
        <v>934.46182500000009</v>
      </c>
      <c r="V300" s="42" t="s">
        <v>1257</v>
      </c>
      <c r="W300" s="42" t="s">
        <v>1807</v>
      </c>
    </row>
    <row r="301" spans="1:29" ht="13.2">
      <c r="A301" s="42" t="s">
        <v>2308</v>
      </c>
      <c r="B301" s="43">
        <v>0</v>
      </c>
      <c r="C301" s="43"/>
      <c r="D301" s="68" t="str">
        <f>VLOOKUP(A301,'.'!V:W,2,0)</f>
        <v>MY</v>
      </c>
      <c r="E301" s="69">
        <f t="shared" si="4"/>
        <v>0</v>
      </c>
      <c r="V301" s="42" t="s">
        <v>1258</v>
      </c>
      <c r="W301" s="42" t="s">
        <v>1807</v>
      </c>
    </row>
    <row r="302" spans="1:29" ht="13.2">
      <c r="A302" s="42" t="s">
        <v>2436</v>
      </c>
      <c r="B302" s="43">
        <v>918.39</v>
      </c>
      <c r="C302" s="43"/>
      <c r="D302" s="68" t="str">
        <f>VLOOKUP(A302,'.'!V:W,2,0)</f>
        <v>MY</v>
      </c>
      <c r="E302" s="69">
        <f t="shared" si="4"/>
        <v>934.46182500000009</v>
      </c>
      <c r="V302" s="42" t="s">
        <v>1259</v>
      </c>
      <c r="W302" s="42" t="s">
        <v>1807</v>
      </c>
    </row>
    <row r="303" spans="1:29" ht="13.2">
      <c r="A303" s="42" t="s">
        <v>2309</v>
      </c>
      <c r="B303" s="43">
        <v>0</v>
      </c>
      <c r="C303" s="43"/>
      <c r="D303" s="68" t="str">
        <f>VLOOKUP(A303,'.'!V:W,2,0)</f>
        <v>MY</v>
      </c>
      <c r="E303" s="69">
        <f t="shared" si="4"/>
        <v>0</v>
      </c>
      <c r="V303" s="42" t="s">
        <v>2402</v>
      </c>
      <c r="W303" s="42" t="s">
        <v>1092</v>
      </c>
    </row>
    <row r="304" spans="1:29" ht="13.2">
      <c r="A304" s="42" t="s">
        <v>2437</v>
      </c>
      <c r="B304" s="43">
        <v>918.39</v>
      </c>
      <c r="C304" s="43"/>
      <c r="D304" s="68" t="str">
        <f>VLOOKUP(A304,'.'!V:W,2,0)</f>
        <v>MY</v>
      </c>
      <c r="E304" s="69">
        <f t="shared" si="4"/>
        <v>934.46182500000009</v>
      </c>
      <c r="V304" s="42" t="s">
        <v>850</v>
      </c>
      <c r="W304" s="42" t="s">
        <v>253</v>
      </c>
    </row>
    <row r="305" spans="1:23" ht="13.2">
      <c r="A305" s="42" t="s">
        <v>2310</v>
      </c>
      <c r="B305" s="43">
        <v>0</v>
      </c>
      <c r="C305" s="43"/>
      <c r="D305" s="68" t="str">
        <f>VLOOKUP(A305,'.'!V:W,2,0)</f>
        <v>MY</v>
      </c>
      <c r="E305" s="69">
        <f t="shared" si="4"/>
        <v>0</v>
      </c>
      <c r="V305" s="42" t="s">
        <v>851</v>
      </c>
      <c r="W305" s="42" t="s">
        <v>253</v>
      </c>
    </row>
    <row r="306" spans="1:23" ht="13.2">
      <c r="A306" s="42" t="s">
        <v>2438</v>
      </c>
      <c r="B306" s="43">
        <v>918.39</v>
      </c>
      <c r="C306" s="43"/>
      <c r="D306" s="68" t="str">
        <f>VLOOKUP(A306,'.'!V:W,2,0)</f>
        <v>MY</v>
      </c>
      <c r="E306" s="69">
        <f t="shared" si="4"/>
        <v>934.46182500000009</v>
      </c>
      <c r="V306" s="42" t="s">
        <v>852</v>
      </c>
      <c r="W306" s="42" t="s">
        <v>253</v>
      </c>
    </row>
    <row r="307" spans="1:23" ht="13.2">
      <c r="A307" s="42" t="s">
        <v>2439</v>
      </c>
      <c r="B307" s="43">
        <v>0</v>
      </c>
      <c r="C307" s="43"/>
      <c r="D307" s="68" t="str">
        <f>VLOOKUP(A307,'.'!V:W,2,0)</f>
        <v>MY</v>
      </c>
      <c r="E307" s="69">
        <f t="shared" si="4"/>
        <v>0</v>
      </c>
      <c r="V307" s="42" t="s">
        <v>853</v>
      </c>
      <c r="W307" s="42" t="s">
        <v>253</v>
      </c>
    </row>
    <row r="308" spans="1:23" ht="13.2">
      <c r="A308" s="42" t="s">
        <v>2440</v>
      </c>
      <c r="B308" s="43">
        <v>918.39</v>
      </c>
      <c r="C308" s="43"/>
      <c r="D308" s="68" t="str">
        <f>VLOOKUP(A308,'.'!V:W,2,0)</f>
        <v>MY</v>
      </c>
      <c r="E308" s="69">
        <f t="shared" si="4"/>
        <v>934.46182500000009</v>
      </c>
      <c r="V308" s="42" t="s">
        <v>854</v>
      </c>
      <c r="W308" s="42" t="s">
        <v>253</v>
      </c>
    </row>
    <row r="309" spans="1:23" ht="13.2">
      <c r="A309" s="42" t="s">
        <v>2311</v>
      </c>
      <c r="B309" s="43">
        <v>0</v>
      </c>
      <c r="C309" s="43"/>
      <c r="D309" s="68" t="str">
        <f>VLOOKUP(A309,'.'!V:W,2,0)</f>
        <v>MY</v>
      </c>
      <c r="E309" s="69">
        <f t="shared" si="4"/>
        <v>0</v>
      </c>
      <c r="V309" s="42" t="s">
        <v>855</v>
      </c>
      <c r="W309" s="42" t="s">
        <v>253</v>
      </c>
    </row>
    <row r="310" spans="1:23" ht="13.2">
      <c r="A310" s="42" t="s">
        <v>2441</v>
      </c>
      <c r="B310" s="43">
        <v>918.39</v>
      </c>
      <c r="C310" s="43"/>
      <c r="D310" s="68" t="str">
        <f>VLOOKUP(A310,'.'!V:W,2,0)</f>
        <v>MY</v>
      </c>
      <c r="E310" s="69">
        <f t="shared" si="4"/>
        <v>934.46182500000009</v>
      </c>
      <c r="V310" s="42" t="s">
        <v>856</v>
      </c>
      <c r="W310" s="42" t="s">
        <v>253</v>
      </c>
    </row>
    <row r="311" spans="1:23" ht="13.2">
      <c r="A311" s="42" t="s">
        <v>2312</v>
      </c>
      <c r="B311" s="43">
        <v>0</v>
      </c>
      <c r="C311" s="43"/>
      <c r="D311" s="68" t="str">
        <f>VLOOKUP(A311,'.'!V:W,2,0)</f>
        <v>MY</v>
      </c>
      <c r="E311" s="69">
        <f t="shared" si="4"/>
        <v>0</v>
      </c>
      <c r="V311" s="42" t="s">
        <v>857</v>
      </c>
      <c r="W311" s="42" t="s">
        <v>253</v>
      </c>
    </row>
    <row r="312" spans="1:23" ht="13.2">
      <c r="A312" s="42" t="s">
        <v>2125</v>
      </c>
      <c r="B312" s="43">
        <v>531.49</v>
      </c>
      <c r="C312" s="43"/>
      <c r="D312" s="68" t="str">
        <f>VLOOKUP(A312,'.'!V:W,2,0)</f>
        <v>EZ</v>
      </c>
      <c r="E312" s="69">
        <f t="shared" si="4"/>
        <v>540.79107500000009</v>
      </c>
      <c r="V312" s="42" t="s">
        <v>858</v>
      </c>
      <c r="W312" s="42" t="s">
        <v>253</v>
      </c>
    </row>
    <row r="313" spans="1:23" ht="13.2">
      <c r="A313" s="42" t="s">
        <v>2126</v>
      </c>
      <c r="B313" s="43">
        <v>666.86</v>
      </c>
      <c r="C313" s="43"/>
      <c r="D313" s="68" t="str">
        <f>VLOOKUP(A313,'.'!V:W,2,0)</f>
        <v>EZ</v>
      </c>
      <c r="E313" s="69">
        <f t="shared" si="4"/>
        <v>678.53005000000007</v>
      </c>
      <c r="V313" s="42" t="s">
        <v>859</v>
      </c>
      <c r="W313" s="42" t="s">
        <v>253</v>
      </c>
    </row>
    <row r="314" spans="1:23" ht="13.2">
      <c r="A314" s="42" t="s">
        <v>2029</v>
      </c>
      <c r="B314" s="43">
        <v>0</v>
      </c>
      <c r="C314" s="43"/>
      <c r="D314" s="68" t="str">
        <f>VLOOKUP(A314,'.'!V:W,2,0)</f>
        <v>EZ</v>
      </c>
      <c r="E314" s="69">
        <f t="shared" si="4"/>
        <v>0</v>
      </c>
      <c r="V314" s="42" t="s">
        <v>860</v>
      </c>
      <c r="W314" s="42" t="s">
        <v>253</v>
      </c>
    </row>
    <row r="315" spans="1:23" ht="13.2">
      <c r="A315" s="42" t="s">
        <v>2127</v>
      </c>
      <c r="B315" s="43">
        <v>666.86</v>
      </c>
      <c r="C315" s="43"/>
      <c r="D315" s="68" t="str">
        <f>VLOOKUP(A315,'.'!V:W,2,0)</f>
        <v>EZ</v>
      </c>
      <c r="E315" s="69">
        <f t="shared" si="4"/>
        <v>678.53005000000007</v>
      </c>
      <c r="V315" s="42" t="s">
        <v>2403</v>
      </c>
      <c r="W315" s="42" t="s">
        <v>1092</v>
      </c>
    </row>
    <row r="316" spans="1:23" ht="13.2">
      <c r="A316" s="42" t="s">
        <v>2030</v>
      </c>
      <c r="B316" s="43">
        <v>0</v>
      </c>
      <c r="C316" s="43"/>
      <c r="D316" s="68" t="str">
        <f>VLOOKUP(A316,'.'!V:W,2,0)</f>
        <v>EZ</v>
      </c>
      <c r="E316" s="69">
        <f t="shared" si="4"/>
        <v>0</v>
      </c>
      <c r="V316" s="42" t="s">
        <v>24</v>
      </c>
      <c r="W316" s="42" t="s">
        <v>253</v>
      </c>
    </row>
    <row r="317" spans="1:23" ht="13.2">
      <c r="A317" s="42" t="s">
        <v>2128</v>
      </c>
      <c r="B317" s="43">
        <v>666.86</v>
      </c>
      <c r="C317" s="43"/>
      <c r="D317" s="68" t="str">
        <f>VLOOKUP(A317,'.'!V:W,2,0)</f>
        <v>EZ</v>
      </c>
      <c r="E317" s="69">
        <f t="shared" si="4"/>
        <v>678.53005000000007</v>
      </c>
      <c r="V317" s="42" t="s">
        <v>25</v>
      </c>
      <c r="W317" s="42" t="s">
        <v>253</v>
      </c>
    </row>
    <row r="318" spans="1:23" ht="13.2">
      <c r="A318" s="42" t="s">
        <v>2031</v>
      </c>
      <c r="B318" s="43">
        <v>0</v>
      </c>
      <c r="C318" s="43"/>
      <c r="D318" s="68" t="str">
        <f>VLOOKUP(A318,'.'!V:W,2,0)</f>
        <v>EZ</v>
      </c>
      <c r="E318" s="69">
        <f t="shared" si="4"/>
        <v>0</v>
      </c>
      <c r="V318" s="42" t="s">
        <v>26</v>
      </c>
      <c r="W318" s="42" t="s">
        <v>253</v>
      </c>
    </row>
    <row r="319" spans="1:23" ht="13.2">
      <c r="A319" s="42" t="s">
        <v>2129</v>
      </c>
      <c r="B319" s="43">
        <v>666.86</v>
      </c>
      <c r="C319" s="43"/>
      <c r="D319" s="68" t="str">
        <f>VLOOKUP(A319,'.'!V:W,2,0)</f>
        <v>EZ</v>
      </c>
      <c r="E319" s="69">
        <f t="shared" si="4"/>
        <v>678.53005000000007</v>
      </c>
      <c r="V319" s="42" t="s">
        <v>27</v>
      </c>
      <c r="W319" s="42" t="s">
        <v>253</v>
      </c>
    </row>
    <row r="320" spans="1:23" ht="13.2">
      <c r="A320" s="42" t="s">
        <v>2032</v>
      </c>
      <c r="B320" s="43">
        <v>0</v>
      </c>
      <c r="C320" s="43"/>
      <c r="D320" s="68" t="str">
        <f>VLOOKUP(A320,'.'!V:W,2,0)</f>
        <v>EZ</v>
      </c>
      <c r="E320" s="69">
        <f t="shared" si="4"/>
        <v>0</v>
      </c>
      <c r="V320" s="42" t="s">
        <v>394</v>
      </c>
      <c r="W320" s="42" t="s">
        <v>253</v>
      </c>
    </row>
    <row r="321" spans="1:23" ht="13.2">
      <c r="A321" s="42" t="s">
        <v>2130</v>
      </c>
      <c r="B321" s="43">
        <v>666.86</v>
      </c>
      <c r="C321" s="43"/>
      <c r="D321" s="68" t="str">
        <f>VLOOKUP(A321,'.'!V:W,2,0)</f>
        <v>EZ</v>
      </c>
      <c r="E321" s="69">
        <f t="shared" si="4"/>
        <v>678.53005000000007</v>
      </c>
      <c r="V321" s="42" t="s">
        <v>861</v>
      </c>
      <c r="W321" s="42" t="s">
        <v>255</v>
      </c>
    </row>
    <row r="322" spans="1:23" ht="13.2">
      <c r="A322" s="42" t="s">
        <v>2033</v>
      </c>
      <c r="B322" s="43">
        <v>0</v>
      </c>
      <c r="C322" s="43"/>
      <c r="D322" s="68" t="str">
        <f>VLOOKUP(A322,'.'!V:W,2,0)</f>
        <v>EZ</v>
      </c>
      <c r="E322" s="69">
        <f t="shared" ref="E322:E385" si="5">B322*VLOOKUP(D322,$L$17:$M$38,2,0)</f>
        <v>0</v>
      </c>
      <c r="V322" s="42" t="s">
        <v>862</v>
      </c>
      <c r="W322" s="42" t="s">
        <v>255</v>
      </c>
    </row>
    <row r="323" spans="1:23" ht="13.2">
      <c r="A323" s="42" t="s">
        <v>2131</v>
      </c>
      <c r="B323" s="43">
        <v>666.86</v>
      </c>
      <c r="C323" s="43"/>
      <c r="D323" s="68" t="str">
        <f>VLOOKUP(A323,'.'!V:W,2,0)</f>
        <v>EZ</v>
      </c>
      <c r="E323" s="69">
        <f t="shared" si="5"/>
        <v>678.53005000000007</v>
      </c>
      <c r="V323" s="42" t="s">
        <v>2610</v>
      </c>
      <c r="W323" s="42" t="s">
        <v>1092</v>
      </c>
    </row>
    <row r="324" spans="1:23" ht="13.2">
      <c r="A324" s="42" t="s">
        <v>2034</v>
      </c>
      <c r="B324" s="43">
        <v>0</v>
      </c>
      <c r="C324" s="43"/>
      <c r="D324" s="68" t="str">
        <f>VLOOKUP(A324,'.'!V:W,2,0)</f>
        <v>EZ</v>
      </c>
      <c r="E324" s="69">
        <f t="shared" si="5"/>
        <v>0</v>
      </c>
      <c r="V324" s="42" t="s">
        <v>2081</v>
      </c>
      <c r="W324" s="42" t="s">
        <v>2046</v>
      </c>
    </row>
    <row r="325" spans="1:23" ht="13.2">
      <c r="A325" s="42" t="s">
        <v>2132</v>
      </c>
      <c r="B325" s="43">
        <v>666.86</v>
      </c>
      <c r="C325" s="43"/>
      <c r="D325" s="68" t="str">
        <f>VLOOKUP(A325,'.'!V:W,2,0)</f>
        <v>EZ</v>
      </c>
      <c r="E325" s="69">
        <f t="shared" si="5"/>
        <v>678.53005000000007</v>
      </c>
      <c r="V325" s="42" t="s">
        <v>2082</v>
      </c>
      <c r="W325" s="42" t="s">
        <v>1092</v>
      </c>
    </row>
    <row r="326" spans="1:23" ht="13.2">
      <c r="A326" s="42" t="s">
        <v>2035</v>
      </c>
      <c r="B326" s="43">
        <v>0</v>
      </c>
      <c r="C326" s="43"/>
      <c r="D326" s="68" t="str">
        <f>VLOOKUP(A326,'.'!V:W,2,0)</f>
        <v>EZ</v>
      </c>
      <c r="E326" s="69">
        <f t="shared" si="5"/>
        <v>0</v>
      </c>
      <c r="V326" s="42" t="s">
        <v>863</v>
      </c>
      <c r="W326" s="42" t="s">
        <v>251</v>
      </c>
    </row>
    <row r="327" spans="1:23" ht="13.2">
      <c r="A327" s="42" t="s">
        <v>2133</v>
      </c>
      <c r="B327" s="43">
        <v>666.86</v>
      </c>
      <c r="C327" s="43"/>
      <c r="D327" s="68" t="str">
        <f>VLOOKUP(A327,'.'!V:W,2,0)</f>
        <v>EZ</v>
      </c>
      <c r="E327" s="69">
        <f t="shared" si="5"/>
        <v>678.53005000000007</v>
      </c>
      <c r="V327" s="42" t="s">
        <v>864</v>
      </c>
      <c r="W327" s="42" t="s">
        <v>251</v>
      </c>
    </row>
    <row r="328" spans="1:23" ht="13.2">
      <c r="A328" s="42" t="s">
        <v>2036</v>
      </c>
      <c r="B328" s="43">
        <v>0</v>
      </c>
      <c r="C328" s="43"/>
      <c r="D328" s="68" t="str">
        <f>VLOOKUP(A328,'.'!V:W,2,0)</f>
        <v>EZ</v>
      </c>
      <c r="E328" s="69">
        <f t="shared" si="5"/>
        <v>0</v>
      </c>
      <c r="V328" s="42" t="s">
        <v>865</v>
      </c>
      <c r="W328" s="42" t="s">
        <v>251</v>
      </c>
    </row>
    <row r="329" spans="1:23" ht="13.2">
      <c r="A329" s="42" t="s">
        <v>2134</v>
      </c>
      <c r="B329" s="43">
        <v>666.86</v>
      </c>
      <c r="C329" s="43"/>
      <c r="D329" s="68" t="str">
        <f>VLOOKUP(A329,'.'!V:W,2,0)</f>
        <v>EZ</v>
      </c>
      <c r="E329" s="69">
        <f t="shared" si="5"/>
        <v>678.53005000000007</v>
      </c>
      <c r="V329" s="42" t="s">
        <v>2404</v>
      </c>
      <c r="W329" s="42" t="s">
        <v>1092</v>
      </c>
    </row>
    <row r="330" spans="1:23" ht="13.2">
      <c r="A330" s="42" t="s">
        <v>2037</v>
      </c>
      <c r="B330" s="43">
        <v>0</v>
      </c>
      <c r="C330" s="43"/>
      <c r="D330" s="68" t="str">
        <f>VLOOKUP(A330,'.'!V:W,2,0)</f>
        <v>EZ</v>
      </c>
      <c r="E330" s="69">
        <f t="shared" si="5"/>
        <v>0</v>
      </c>
      <c r="V330" s="42" t="s">
        <v>2083</v>
      </c>
      <c r="W330" s="42" t="s">
        <v>1092</v>
      </c>
    </row>
    <row r="331" spans="1:23" ht="13.2">
      <c r="A331" s="42" t="s">
        <v>2135</v>
      </c>
      <c r="B331" s="43">
        <v>666.86</v>
      </c>
      <c r="C331" s="43"/>
      <c r="D331" s="68" t="str">
        <f>VLOOKUP(A331,'.'!V:W,2,0)</f>
        <v>EZ</v>
      </c>
      <c r="E331" s="69">
        <f t="shared" si="5"/>
        <v>678.53005000000007</v>
      </c>
      <c r="V331" s="42" t="s">
        <v>2405</v>
      </c>
      <c r="W331" s="42" t="s">
        <v>1092</v>
      </c>
    </row>
    <row r="332" spans="1:23" ht="13.2">
      <c r="A332" s="42" t="s">
        <v>2043</v>
      </c>
      <c r="B332" s="43">
        <v>0</v>
      </c>
      <c r="C332" s="43"/>
      <c r="D332" s="68" t="str">
        <f>VLOOKUP(A332,'.'!V:W,2,0)</f>
        <v>EZ</v>
      </c>
      <c r="E332" s="69">
        <f t="shared" si="5"/>
        <v>0</v>
      </c>
      <c r="V332" s="42" t="s">
        <v>2406</v>
      </c>
      <c r="W332" s="42" t="s">
        <v>1092</v>
      </c>
    </row>
    <row r="333" spans="1:23" ht="13.2">
      <c r="A333" s="42" t="s">
        <v>2003</v>
      </c>
      <c r="B333" s="43">
        <v>918.39</v>
      </c>
      <c r="C333" s="43"/>
      <c r="D333" s="68" t="str">
        <f>VLOOKUP(A333,'.'!V:W,2,0)</f>
        <v>MY</v>
      </c>
      <c r="E333" s="69">
        <f t="shared" si="5"/>
        <v>934.46182500000009</v>
      </c>
      <c r="V333" s="42" t="s">
        <v>2611</v>
      </c>
      <c r="W333" s="42" t="s">
        <v>253</v>
      </c>
    </row>
    <row r="334" spans="1:23" ht="13.2">
      <c r="A334" s="42" t="s">
        <v>2136</v>
      </c>
      <c r="B334" s="43">
        <v>918.39</v>
      </c>
      <c r="C334" s="43"/>
      <c r="D334" s="68" t="str">
        <f>VLOOKUP(A334,'.'!V:W,2,0)</f>
        <v>MY</v>
      </c>
      <c r="E334" s="69">
        <f t="shared" si="5"/>
        <v>934.46182500000009</v>
      </c>
      <c r="V334" s="42" t="s">
        <v>866</v>
      </c>
      <c r="W334" s="42" t="s">
        <v>1092</v>
      </c>
    </row>
    <row r="335" spans="1:23" ht="13.2">
      <c r="A335" s="42" t="s">
        <v>2028</v>
      </c>
      <c r="B335" s="43">
        <v>0</v>
      </c>
      <c r="C335" s="43"/>
      <c r="D335" s="68" t="str">
        <f>VLOOKUP(A335,'.'!V:W,2,0)</f>
        <v>MY</v>
      </c>
      <c r="E335" s="69">
        <f t="shared" si="5"/>
        <v>0</v>
      </c>
      <c r="V335" s="42" t="s">
        <v>2407</v>
      </c>
      <c r="W335" s="42" t="s">
        <v>1092</v>
      </c>
    </row>
    <row r="336" spans="1:23" ht="13.2">
      <c r="A336" s="42" t="s">
        <v>2004</v>
      </c>
      <c r="B336" s="43">
        <v>918.39</v>
      </c>
      <c r="C336" s="43"/>
      <c r="D336" s="68" t="str">
        <f>VLOOKUP(A336,'.'!V:W,2,0)</f>
        <v>MY</v>
      </c>
      <c r="E336" s="69">
        <f t="shared" si="5"/>
        <v>934.46182500000009</v>
      </c>
      <c r="V336" s="42" t="s">
        <v>778</v>
      </c>
      <c r="W336" s="42" t="s">
        <v>123</v>
      </c>
    </row>
    <row r="337" spans="1:23" ht="13.2">
      <c r="A337" s="42" t="s">
        <v>2005</v>
      </c>
      <c r="B337" s="43">
        <v>0</v>
      </c>
      <c r="C337" s="43"/>
      <c r="D337" s="68" t="str">
        <f>VLOOKUP(A337,'.'!V:W,2,0)</f>
        <v>MY</v>
      </c>
      <c r="E337" s="69">
        <f t="shared" si="5"/>
        <v>0</v>
      </c>
      <c r="V337" s="42" t="s">
        <v>779</v>
      </c>
      <c r="W337" s="42" t="s">
        <v>123</v>
      </c>
    </row>
    <row r="338" spans="1:23" ht="13.2">
      <c r="A338" s="42" t="s">
        <v>2137</v>
      </c>
      <c r="B338" s="43">
        <v>0</v>
      </c>
      <c r="C338" s="43"/>
      <c r="D338" s="68" t="str">
        <f>VLOOKUP(A338,'.'!V:W,2,0)</f>
        <v>MY</v>
      </c>
      <c r="E338" s="69">
        <f t="shared" si="5"/>
        <v>0</v>
      </c>
      <c r="V338" s="42" t="s">
        <v>354</v>
      </c>
      <c r="W338" s="42" t="s">
        <v>123</v>
      </c>
    </row>
    <row r="339" spans="1:23" ht="13.2">
      <c r="A339" s="42" t="s">
        <v>2006</v>
      </c>
      <c r="B339" s="43">
        <v>918.39</v>
      </c>
      <c r="C339" s="43"/>
      <c r="D339" s="68" t="str">
        <f>VLOOKUP(A339,'.'!V:W,2,0)</f>
        <v>MY</v>
      </c>
      <c r="E339" s="69">
        <f t="shared" si="5"/>
        <v>934.46182500000009</v>
      </c>
      <c r="V339" s="42" t="s">
        <v>355</v>
      </c>
      <c r="W339" s="42" t="s">
        <v>123</v>
      </c>
    </row>
    <row r="340" spans="1:23" ht="13.2">
      <c r="A340" s="42" t="s">
        <v>2007</v>
      </c>
      <c r="B340" s="43">
        <v>0</v>
      </c>
      <c r="C340" s="43"/>
      <c r="D340" s="68" t="str">
        <f>VLOOKUP(A340,'.'!V:W,2,0)</f>
        <v>MY</v>
      </c>
      <c r="E340" s="69">
        <f t="shared" si="5"/>
        <v>0</v>
      </c>
      <c r="V340" s="42" t="s">
        <v>356</v>
      </c>
      <c r="W340" s="42" t="s">
        <v>123</v>
      </c>
    </row>
    <row r="341" spans="1:23" ht="13.2">
      <c r="A341" s="42" t="s">
        <v>1988</v>
      </c>
      <c r="B341" s="43">
        <v>0</v>
      </c>
      <c r="C341" s="43"/>
      <c r="D341" s="68" t="str">
        <f>VLOOKUP(A341,'.'!V:W,2,0)</f>
        <v>EZ</v>
      </c>
      <c r="E341" s="69">
        <f t="shared" si="5"/>
        <v>0</v>
      </c>
      <c r="V341" s="42" t="s">
        <v>867</v>
      </c>
      <c r="W341" s="42" t="s">
        <v>123</v>
      </c>
    </row>
    <row r="342" spans="1:23" ht="13.2">
      <c r="A342" s="42" t="s">
        <v>1989</v>
      </c>
      <c r="B342" s="43">
        <v>0</v>
      </c>
      <c r="C342" s="43"/>
      <c r="D342" s="68" t="str">
        <f>VLOOKUP(A342,'.'!V:W,2,0)</f>
        <v>EZ</v>
      </c>
      <c r="E342" s="69">
        <f t="shared" si="5"/>
        <v>0</v>
      </c>
      <c r="V342" s="42" t="s">
        <v>2408</v>
      </c>
      <c r="W342" s="42" t="s">
        <v>1987</v>
      </c>
    </row>
    <row r="343" spans="1:23" ht="13.2">
      <c r="A343" s="42" t="s">
        <v>1990</v>
      </c>
      <c r="B343" s="43">
        <v>0</v>
      </c>
      <c r="C343" s="43"/>
      <c r="D343" s="68" t="str">
        <f>VLOOKUP(A343,'.'!V:W,2,0)</f>
        <v>EZ</v>
      </c>
      <c r="E343" s="69">
        <f t="shared" si="5"/>
        <v>0</v>
      </c>
      <c r="V343" s="42" t="s">
        <v>2409</v>
      </c>
      <c r="W343" s="42" t="s">
        <v>1092</v>
      </c>
    </row>
    <row r="344" spans="1:23" ht="13.2">
      <c r="A344" s="42" t="s">
        <v>1991</v>
      </c>
      <c r="B344" s="43">
        <v>0</v>
      </c>
      <c r="C344" s="43"/>
      <c r="D344" s="68" t="str">
        <f>VLOOKUP(A344,'.'!V:W,2,0)</f>
        <v>EZ</v>
      </c>
      <c r="E344" s="69">
        <f t="shared" si="5"/>
        <v>0</v>
      </c>
      <c r="V344" s="42" t="s">
        <v>2410</v>
      </c>
      <c r="W344" s="42" t="s">
        <v>1092</v>
      </c>
    </row>
    <row r="345" spans="1:23" ht="13.2">
      <c r="A345" s="42" t="s">
        <v>1992</v>
      </c>
      <c r="B345" s="43">
        <v>0</v>
      </c>
      <c r="C345" s="43"/>
      <c r="D345" s="68" t="str">
        <f>VLOOKUP(A345,'.'!V:W,2,0)</f>
        <v>EZ</v>
      </c>
      <c r="E345" s="69">
        <f t="shared" si="5"/>
        <v>0</v>
      </c>
      <c r="V345" s="42" t="s">
        <v>2253</v>
      </c>
      <c r="W345" s="42" t="s">
        <v>1092</v>
      </c>
    </row>
    <row r="346" spans="1:23" ht="13.2">
      <c r="A346" s="42" t="s">
        <v>1993</v>
      </c>
      <c r="B346" s="43">
        <v>0</v>
      </c>
      <c r="C346" s="43"/>
      <c r="D346" s="68" t="str">
        <f>VLOOKUP(A346,'.'!V:W,2,0)</f>
        <v>EZ</v>
      </c>
      <c r="E346" s="69">
        <f t="shared" si="5"/>
        <v>0</v>
      </c>
      <c r="V346" s="42" t="s">
        <v>2411</v>
      </c>
      <c r="W346" s="42" t="s">
        <v>1092</v>
      </c>
    </row>
    <row r="347" spans="1:23" ht="13.2">
      <c r="A347" s="42" t="s">
        <v>1994</v>
      </c>
      <c r="B347" s="43">
        <v>0</v>
      </c>
      <c r="C347" s="43"/>
      <c r="D347" s="68" t="str">
        <f>VLOOKUP(A347,'.'!V:W,2,0)</f>
        <v>EZ</v>
      </c>
      <c r="E347" s="69">
        <f t="shared" si="5"/>
        <v>0</v>
      </c>
      <c r="V347" s="42" t="s">
        <v>2084</v>
      </c>
      <c r="W347" s="42" t="s">
        <v>1092</v>
      </c>
    </row>
    <row r="348" spans="1:23" ht="13.2">
      <c r="A348" s="42" t="s">
        <v>1995</v>
      </c>
      <c r="B348" s="43">
        <v>0</v>
      </c>
      <c r="C348" s="43"/>
      <c r="D348" s="68" t="str">
        <f>VLOOKUP(A348,'.'!V:W,2,0)</f>
        <v>EZ</v>
      </c>
      <c r="E348" s="69">
        <f t="shared" si="5"/>
        <v>0</v>
      </c>
      <c r="V348" s="42" t="s">
        <v>2412</v>
      </c>
      <c r="W348" s="42" t="s">
        <v>1092</v>
      </c>
    </row>
    <row r="349" spans="1:23" ht="13.2">
      <c r="A349" s="42" t="s">
        <v>1996</v>
      </c>
      <c r="B349" s="43">
        <v>0</v>
      </c>
      <c r="C349" s="43"/>
      <c r="D349" s="68" t="str">
        <f>VLOOKUP(A349,'.'!V:W,2,0)</f>
        <v>EZ</v>
      </c>
      <c r="E349" s="69">
        <f t="shared" si="5"/>
        <v>0</v>
      </c>
      <c r="V349" s="42" t="s">
        <v>2413</v>
      </c>
      <c r="W349" s="42" t="s">
        <v>1092</v>
      </c>
    </row>
    <row r="350" spans="1:23" ht="13.2">
      <c r="A350" s="42" t="s">
        <v>1997</v>
      </c>
      <c r="B350" s="43">
        <v>0</v>
      </c>
      <c r="C350" s="43"/>
      <c r="D350" s="68" t="str">
        <f>VLOOKUP(A350,'.'!V:W,2,0)</f>
        <v>EZ</v>
      </c>
      <c r="E350" s="69">
        <f t="shared" si="5"/>
        <v>0</v>
      </c>
      <c r="V350" s="42" t="s">
        <v>1567</v>
      </c>
      <c r="W350" s="42" t="s">
        <v>1987</v>
      </c>
    </row>
    <row r="351" spans="1:23" ht="13.2">
      <c r="A351" s="42" t="s">
        <v>1998</v>
      </c>
      <c r="B351" s="43">
        <v>0</v>
      </c>
      <c r="C351" s="43"/>
      <c r="D351" s="68" t="str">
        <f>VLOOKUP(A351,'.'!V:W,2,0)</f>
        <v>EZ</v>
      </c>
      <c r="E351" s="69">
        <f t="shared" si="5"/>
        <v>0</v>
      </c>
      <c r="V351" s="42" t="s">
        <v>2414</v>
      </c>
      <c r="W351" s="42" t="s">
        <v>1092</v>
      </c>
    </row>
    <row r="352" spans="1:23" ht="13.2">
      <c r="A352" s="42" t="s">
        <v>1999</v>
      </c>
      <c r="B352" s="43">
        <v>0</v>
      </c>
      <c r="C352" s="43"/>
      <c r="D352" s="68" t="str">
        <f>VLOOKUP(A352,'.'!V:W,2,0)</f>
        <v>EZ</v>
      </c>
      <c r="E352" s="69">
        <f t="shared" si="5"/>
        <v>0</v>
      </c>
      <c r="H352" s="174"/>
      <c r="V352" s="42" t="s">
        <v>2612</v>
      </c>
      <c r="W352" s="42" t="s">
        <v>253</v>
      </c>
    </row>
    <row r="353" spans="1:23" ht="13.2">
      <c r="A353" s="42" t="s">
        <v>2008</v>
      </c>
      <c r="B353" s="43">
        <v>918.39</v>
      </c>
      <c r="C353" s="43"/>
      <c r="D353" s="68" t="str">
        <f>VLOOKUP(A353,'.'!V:W,2,0)</f>
        <v>MY</v>
      </c>
      <c r="E353" s="69">
        <f t="shared" si="5"/>
        <v>934.46182500000009</v>
      </c>
      <c r="H353" s="174"/>
      <c r="V353" s="42" t="s">
        <v>868</v>
      </c>
      <c r="W353" s="42" t="s">
        <v>256</v>
      </c>
    </row>
    <row r="354" spans="1:23" ht="13.2">
      <c r="A354" s="42" t="s">
        <v>2009</v>
      </c>
      <c r="B354" s="43">
        <v>0</v>
      </c>
      <c r="C354" s="43"/>
      <c r="D354" s="68" t="str">
        <f>VLOOKUP(A354,'.'!V:W,2,0)</f>
        <v>MY</v>
      </c>
      <c r="E354" s="69">
        <f t="shared" si="5"/>
        <v>0</v>
      </c>
      <c r="H354" s="174"/>
      <c r="V354" s="42" t="s">
        <v>869</v>
      </c>
      <c r="W354" s="42" t="s">
        <v>255</v>
      </c>
    </row>
    <row r="355" spans="1:23" ht="13.2">
      <c r="A355" s="42" t="s">
        <v>2010</v>
      </c>
      <c r="B355" s="43">
        <v>918.39</v>
      </c>
      <c r="C355" s="43"/>
      <c r="D355" s="68" t="str">
        <f>VLOOKUP(A355,'.'!V:W,2,0)</f>
        <v>MY</v>
      </c>
      <c r="E355" s="69">
        <f t="shared" si="5"/>
        <v>934.46182500000009</v>
      </c>
      <c r="H355" s="174"/>
      <c r="V355" s="42" t="s">
        <v>870</v>
      </c>
      <c r="W355" s="42" t="s">
        <v>268</v>
      </c>
    </row>
    <row r="356" spans="1:23" ht="13.2">
      <c r="A356" s="42" t="s">
        <v>2011</v>
      </c>
      <c r="B356" s="43">
        <v>0</v>
      </c>
      <c r="C356" s="43"/>
      <c r="D356" s="68" t="str">
        <f>VLOOKUP(A356,'.'!V:W,2,0)</f>
        <v>MY</v>
      </c>
      <c r="E356" s="69">
        <f t="shared" si="5"/>
        <v>0</v>
      </c>
      <c r="H356" s="174"/>
      <c r="V356" s="42" t="s">
        <v>871</v>
      </c>
      <c r="W356" s="42" t="s">
        <v>268</v>
      </c>
    </row>
    <row r="357" spans="1:23" ht="13.2">
      <c r="A357" s="42" t="s">
        <v>2012</v>
      </c>
      <c r="B357" s="43">
        <v>918.39</v>
      </c>
      <c r="C357" s="43"/>
      <c r="D357" s="68" t="str">
        <f>VLOOKUP(A357,'.'!V:W,2,0)</f>
        <v>MY</v>
      </c>
      <c r="E357" s="69">
        <f t="shared" si="5"/>
        <v>934.46182500000009</v>
      </c>
      <c r="H357" s="174"/>
      <c r="V357" s="42" t="s">
        <v>2415</v>
      </c>
      <c r="W357" s="42" t="s">
        <v>1104</v>
      </c>
    </row>
    <row r="358" spans="1:23" ht="13.2">
      <c r="A358" s="42" t="s">
        <v>2013</v>
      </c>
      <c r="B358" s="43">
        <v>0</v>
      </c>
      <c r="C358" s="43"/>
      <c r="D358" s="68" t="str">
        <f>VLOOKUP(A358,'.'!V:W,2,0)</f>
        <v>MY</v>
      </c>
      <c r="E358" s="69">
        <f t="shared" si="5"/>
        <v>0</v>
      </c>
      <c r="H358" s="174"/>
      <c r="V358" s="42" t="s">
        <v>2416</v>
      </c>
      <c r="W358" s="42" t="s">
        <v>1104</v>
      </c>
    </row>
    <row r="359" spans="1:23" ht="13.2">
      <c r="A359" s="42" t="s">
        <v>2014</v>
      </c>
      <c r="B359" s="43">
        <v>918.39</v>
      </c>
      <c r="C359" s="43"/>
      <c r="D359" s="68" t="str">
        <f>VLOOKUP(A359,'.'!V:W,2,0)</f>
        <v>MY</v>
      </c>
      <c r="E359" s="69">
        <f t="shared" si="5"/>
        <v>934.46182500000009</v>
      </c>
      <c r="H359" s="174"/>
      <c r="V359" s="42" t="s">
        <v>2417</v>
      </c>
      <c r="W359" s="42" t="s">
        <v>1092</v>
      </c>
    </row>
    <row r="360" spans="1:23" ht="13.2">
      <c r="A360" s="42" t="s">
        <v>2015</v>
      </c>
      <c r="B360" s="43">
        <v>0</v>
      </c>
      <c r="C360" s="43"/>
      <c r="D360" s="68" t="str">
        <f>VLOOKUP(A360,'.'!V:W,2,0)</f>
        <v>MY</v>
      </c>
      <c r="E360" s="69">
        <f t="shared" si="5"/>
        <v>0</v>
      </c>
      <c r="H360" s="174"/>
      <c r="V360" s="42" t="s">
        <v>2085</v>
      </c>
      <c r="W360" s="42" t="s">
        <v>1092</v>
      </c>
    </row>
    <row r="361" spans="1:23" ht="13.2">
      <c r="A361" s="42" t="s">
        <v>2016</v>
      </c>
      <c r="B361" s="43">
        <v>918.39</v>
      </c>
      <c r="C361" s="43"/>
      <c r="D361" s="68" t="str">
        <f>VLOOKUP(A361,'.'!V:W,2,0)</f>
        <v>MY</v>
      </c>
      <c r="E361" s="69">
        <f t="shared" si="5"/>
        <v>934.46182500000009</v>
      </c>
      <c r="H361" s="174"/>
      <c r="V361" s="42" t="s">
        <v>2418</v>
      </c>
      <c r="W361" s="42" t="s">
        <v>1092</v>
      </c>
    </row>
    <row r="362" spans="1:23" ht="13.2">
      <c r="A362" s="42" t="s">
        <v>2017</v>
      </c>
      <c r="B362" s="43">
        <v>0</v>
      </c>
      <c r="C362" s="43"/>
      <c r="D362" s="68" t="str">
        <f>VLOOKUP(A362,'.'!V:W,2,0)</f>
        <v>MY</v>
      </c>
      <c r="E362" s="69">
        <f t="shared" si="5"/>
        <v>0</v>
      </c>
      <c r="H362" s="174"/>
      <c r="V362" s="42" t="s">
        <v>2419</v>
      </c>
      <c r="W362" s="42" t="s">
        <v>1092</v>
      </c>
    </row>
    <row r="363" spans="1:23" ht="13.2">
      <c r="A363" s="42" t="s">
        <v>2018</v>
      </c>
      <c r="B363" s="43">
        <v>918.39</v>
      </c>
      <c r="C363" s="43"/>
      <c r="D363" s="68" t="str">
        <f>VLOOKUP(A363,'.'!V:W,2,0)</f>
        <v>MY</v>
      </c>
      <c r="E363" s="69">
        <f t="shared" si="5"/>
        <v>934.46182500000009</v>
      </c>
      <c r="H363" s="174"/>
      <c r="V363" s="42" t="s">
        <v>2086</v>
      </c>
      <c r="W363" s="42" t="s">
        <v>1092</v>
      </c>
    </row>
    <row r="364" spans="1:23" ht="13.2">
      <c r="A364" s="42" t="s">
        <v>2019</v>
      </c>
      <c r="B364" s="43">
        <v>0</v>
      </c>
      <c r="C364" s="43"/>
      <c r="D364" s="68" t="str">
        <f>VLOOKUP(A364,'.'!V:W,2,0)</f>
        <v>MY</v>
      </c>
      <c r="E364" s="69">
        <f t="shared" si="5"/>
        <v>0</v>
      </c>
      <c r="H364" s="174"/>
      <c r="V364" s="42" t="s">
        <v>872</v>
      </c>
      <c r="W364" s="42" t="s">
        <v>1092</v>
      </c>
    </row>
    <row r="365" spans="1:23" ht="13.2">
      <c r="A365" s="42" t="s">
        <v>2020</v>
      </c>
      <c r="B365" s="43">
        <v>918.39</v>
      </c>
      <c r="C365" s="43"/>
      <c r="D365" s="68" t="str">
        <f>VLOOKUP(A365,'.'!V:W,2,0)</f>
        <v>MY</v>
      </c>
      <c r="E365" s="69">
        <f t="shared" si="5"/>
        <v>934.46182500000009</v>
      </c>
      <c r="H365" s="174"/>
      <c r="V365" s="42" t="s">
        <v>367</v>
      </c>
      <c r="W365" s="42" t="s">
        <v>256</v>
      </c>
    </row>
    <row r="366" spans="1:23" ht="13.2">
      <c r="A366" s="42" t="s">
        <v>2021</v>
      </c>
      <c r="B366" s="43">
        <v>0</v>
      </c>
      <c r="C366" s="43"/>
      <c r="D366" s="68" t="str">
        <f>VLOOKUP(A366,'.'!V:W,2,0)</f>
        <v>MY</v>
      </c>
      <c r="E366" s="69">
        <f t="shared" si="5"/>
        <v>0</v>
      </c>
      <c r="H366" s="174"/>
      <c r="V366" s="42" t="s">
        <v>2087</v>
      </c>
      <c r="W366" s="42" t="s">
        <v>1092</v>
      </c>
    </row>
    <row r="367" spans="1:23" ht="13.2">
      <c r="A367" s="42" t="s">
        <v>2442</v>
      </c>
      <c r="B367" s="43">
        <v>918.39</v>
      </c>
      <c r="C367" s="43"/>
      <c r="D367" s="68" t="str">
        <f>VLOOKUP(A367,'.'!V:W,2,0)</f>
        <v>MY</v>
      </c>
      <c r="E367" s="69">
        <f t="shared" si="5"/>
        <v>934.46182500000009</v>
      </c>
      <c r="H367" s="174"/>
      <c r="V367" s="42" t="s">
        <v>2420</v>
      </c>
      <c r="W367" s="42" t="s">
        <v>1092</v>
      </c>
    </row>
    <row r="368" spans="1:23" ht="13.2">
      <c r="A368" s="42" t="s">
        <v>2443</v>
      </c>
      <c r="B368" s="43">
        <v>0</v>
      </c>
      <c r="C368" s="43"/>
      <c r="D368" s="68" t="str">
        <f>VLOOKUP(A368,'.'!V:W,2,0)</f>
        <v>MY</v>
      </c>
      <c r="E368" s="69">
        <f t="shared" si="5"/>
        <v>0</v>
      </c>
      <c r="H368" s="174"/>
      <c r="V368" s="42" t="s">
        <v>2421</v>
      </c>
      <c r="W368" s="42" t="s">
        <v>1092</v>
      </c>
    </row>
    <row r="369" spans="1:23" ht="13.2">
      <c r="A369" s="42" t="s">
        <v>2022</v>
      </c>
      <c r="B369" s="43">
        <v>918.39</v>
      </c>
      <c r="C369" s="43"/>
      <c r="D369" s="68" t="str">
        <f>VLOOKUP(A369,'.'!V:W,2,0)</f>
        <v>MY</v>
      </c>
      <c r="E369" s="69">
        <f t="shared" si="5"/>
        <v>934.46182500000009</v>
      </c>
      <c r="H369" s="174"/>
      <c r="V369" s="42" t="s">
        <v>2422</v>
      </c>
      <c r="W369" s="42" t="s">
        <v>1092</v>
      </c>
    </row>
    <row r="370" spans="1:23" ht="13.2">
      <c r="A370" s="42" t="s">
        <v>2023</v>
      </c>
      <c r="B370" s="43">
        <v>0</v>
      </c>
      <c r="C370" s="43"/>
      <c r="D370" s="68" t="str">
        <f>VLOOKUP(A370,'.'!V:W,2,0)</f>
        <v>MY</v>
      </c>
      <c r="E370" s="69">
        <f t="shared" si="5"/>
        <v>0</v>
      </c>
      <c r="H370" s="174"/>
      <c r="V370" s="42" t="s">
        <v>2423</v>
      </c>
      <c r="W370" s="42" t="s">
        <v>1092</v>
      </c>
    </row>
    <row r="371" spans="1:23" ht="13.2">
      <c r="A371" s="42" t="s">
        <v>2024</v>
      </c>
      <c r="B371" s="43">
        <v>918.39</v>
      </c>
      <c r="C371" s="43"/>
      <c r="D371" s="68" t="str">
        <f>VLOOKUP(A371,'.'!V:W,2,0)</f>
        <v>MY</v>
      </c>
      <c r="E371" s="69">
        <f t="shared" si="5"/>
        <v>934.46182500000009</v>
      </c>
      <c r="H371" s="174"/>
      <c r="V371" s="42" t="s">
        <v>19</v>
      </c>
      <c r="W371" s="42" t="s">
        <v>1807</v>
      </c>
    </row>
    <row r="372" spans="1:23" ht="13.2">
      <c r="A372" s="42" t="s">
        <v>2025</v>
      </c>
      <c r="B372" s="43">
        <v>0</v>
      </c>
      <c r="C372" s="43"/>
      <c r="D372" s="68" t="str">
        <f>VLOOKUP(A372,'.'!V:W,2,0)</f>
        <v>MY</v>
      </c>
      <c r="E372" s="69">
        <f t="shared" si="5"/>
        <v>0</v>
      </c>
      <c r="H372" s="174"/>
      <c r="V372" s="42" t="s">
        <v>18</v>
      </c>
      <c r="W372" s="42" t="s">
        <v>1987</v>
      </c>
    </row>
    <row r="373" spans="1:23" ht="13.2">
      <c r="A373" s="42" t="s">
        <v>2138</v>
      </c>
      <c r="B373" s="43">
        <v>918.39</v>
      </c>
      <c r="C373" s="43"/>
      <c r="D373" s="68" t="str">
        <f>VLOOKUP(A373,'.'!V:W,2,0)</f>
        <v>Z10</v>
      </c>
      <c r="E373" s="69">
        <f t="shared" si="5"/>
        <v>934.46182500000009</v>
      </c>
      <c r="H373" s="174"/>
      <c r="V373" s="42" t="s">
        <v>20</v>
      </c>
      <c r="W373" s="42" t="s">
        <v>1807</v>
      </c>
    </row>
    <row r="374" spans="1:23" ht="13.2">
      <c r="A374" s="42" t="s">
        <v>2444</v>
      </c>
      <c r="B374" s="43">
        <v>423.01</v>
      </c>
      <c r="C374" s="43"/>
      <c r="D374" s="68" t="str">
        <f>VLOOKUP(A374,'.'!V:W,2,0)</f>
        <v>MY</v>
      </c>
      <c r="E374" s="69">
        <f t="shared" si="5"/>
        <v>430.41267500000004</v>
      </c>
      <c r="H374" s="174"/>
      <c r="V374" s="42" t="s">
        <v>788</v>
      </c>
      <c r="W374" s="42" t="s">
        <v>1807</v>
      </c>
    </row>
    <row r="375" spans="1:23" ht="13.2">
      <c r="A375" s="42" t="s">
        <v>2617</v>
      </c>
      <c r="B375" s="43">
        <v>8.1</v>
      </c>
      <c r="C375" s="43"/>
      <c r="D375" s="68" t="str">
        <f>VLOOKUP(A375,'.'!V:W,2,0)</f>
        <v>EA</v>
      </c>
      <c r="E375" s="69">
        <f t="shared" si="5"/>
        <v>8.2417499999999997</v>
      </c>
      <c r="H375" s="174"/>
      <c r="V375" s="42" t="s">
        <v>36</v>
      </c>
      <c r="W375" s="42" t="s">
        <v>1807</v>
      </c>
    </row>
    <row r="376" spans="1:23" ht="13.2">
      <c r="A376" s="42" t="s">
        <v>269</v>
      </c>
      <c r="B376" s="43">
        <v>14.34</v>
      </c>
      <c r="C376" s="43"/>
      <c r="D376" s="68" t="str">
        <f>VLOOKUP(A376,'.'!V:W,2,0)</f>
        <v>FM</v>
      </c>
      <c r="E376" s="69">
        <f t="shared" si="5"/>
        <v>14.590950000000001</v>
      </c>
      <c r="H376" s="174"/>
      <c r="V376" s="42" t="s">
        <v>23</v>
      </c>
      <c r="W376" s="42" t="s">
        <v>1807</v>
      </c>
    </row>
    <row r="377" spans="1:23" ht="13.2">
      <c r="A377" s="42" t="s">
        <v>270</v>
      </c>
      <c r="B377" s="43">
        <v>15.71</v>
      </c>
      <c r="C377" s="43"/>
      <c r="D377" s="68" t="str">
        <f>VLOOKUP(A377,'.'!V:W,2,0)</f>
        <v>FM</v>
      </c>
      <c r="E377" s="69">
        <f t="shared" si="5"/>
        <v>15.984925000000002</v>
      </c>
      <c r="H377" s="174"/>
      <c r="V377" s="42" t="s">
        <v>1684</v>
      </c>
      <c r="W377" s="42" t="s">
        <v>1987</v>
      </c>
    </row>
    <row r="378" spans="1:23" ht="13.2">
      <c r="A378" s="42" t="s">
        <v>271</v>
      </c>
      <c r="B378" s="43">
        <v>16.59</v>
      </c>
      <c r="C378" s="43"/>
      <c r="D378" s="68" t="str">
        <f>VLOOKUP(A378,'.'!V:W,2,0)</f>
        <v>FM</v>
      </c>
      <c r="E378" s="69">
        <f t="shared" si="5"/>
        <v>16.880325000000003</v>
      </c>
      <c r="H378" s="174"/>
      <c r="V378" s="42" t="s">
        <v>1777</v>
      </c>
      <c r="W378" s="42" t="s">
        <v>1987</v>
      </c>
    </row>
    <row r="379" spans="1:23" ht="13.2">
      <c r="A379" s="42" t="s">
        <v>272</v>
      </c>
      <c r="B379" s="43">
        <v>19.7</v>
      </c>
      <c r="C379" s="43"/>
      <c r="D379" s="68" t="str">
        <f>VLOOKUP(A379,'.'!V:W,2,0)</f>
        <v>FM</v>
      </c>
      <c r="E379" s="69">
        <f t="shared" si="5"/>
        <v>20.044750000000001</v>
      </c>
      <c r="H379" s="174"/>
      <c r="V379" s="42" t="s">
        <v>1809</v>
      </c>
      <c r="W379" s="42" t="s">
        <v>1807</v>
      </c>
    </row>
    <row r="380" spans="1:23" ht="13.2">
      <c r="A380" s="42" t="s">
        <v>273</v>
      </c>
      <c r="B380" s="43">
        <v>20.68</v>
      </c>
      <c r="C380" s="43"/>
      <c r="D380" s="68" t="str">
        <f>VLOOKUP(A380,'.'!V:W,2,0)</f>
        <v>FM</v>
      </c>
      <c r="E380" s="69">
        <f t="shared" si="5"/>
        <v>21.041900000000002</v>
      </c>
      <c r="H380" s="174"/>
      <c r="V380" s="42" t="s">
        <v>1685</v>
      </c>
      <c r="W380" s="42" t="s">
        <v>1987</v>
      </c>
    </row>
    <row r="381" spans="1:23" ht="13.2">
      <c r="A381" s="42" t="s">
        <v>275</v>
      </c>
      <c r="B381" s="43">
        <v>22.68</v>
      </c>
      <c r="C381" s="43"/>
      <c r="D381" s="68" t="str">
        <f>VLOOKUP(A381,'.'!V:W,2,0)</f>
        <v>FM</v>
      </c>
      <c r="E381" s="69">
        <f t="shared" si="5"/>
        <v>23.076900000000002</v>
      </c>
      <c r="H381" s="174"/>
      <c r="V381" s="42" t="s">
        <v>1778</v>
      </c>
      <c r="W381" s="42" t="s">
        <v>1987</v>
      </c>
    </row>
    <row r="382" spans="1:23" ht="13.2">
      <c r="A382" s="42" t="s">
        <v>277</v>
      </c>
      <c r="B382" s="43">
        <v>23.82</v>
      </c>
      <c r="C382" s="43"/>
      <c r="D382" s="68" t="str">
        <f>VLOOKUP(A382,'.'!V:W,2,0)</f>
        <v>FM</v>
      </c>
      <c r="E382" s="69">
        <f t="shared" si="5"/>
        <v>24.23685</v>
      </c>
      <c r="H382" s="174"/>
      <c r="V382" s="42" t="s">
        <v>359</v>
      </c>
      <c r="W382" s="42" t="s">
        <v>1987</v>
      </c>
    </row>
    <row r="383" spans="1:23" ht="13.2">
      <c r="A383" s="42" t="s">
        <v>279</v>
      </c>
      <c r="B383" s="43">
        <v>30.52</v>
      </c>
      <c r="C383" s="43"/>
      <c r="D383" s="68" t="str">
        <f>VLOOKUP(A383,'.'!V:W,2,0)</f>
        <v>FM</v>
      </c>
      <c r="E383" s="69">
        <f t="shared" si="5"/>
        <v>31.054100000000002</v>
      </c>
      <c r="H383" s="174"/>
      <c r="V383" s="42" t="s">
        <v>1864</v>
      </c>
      <c r="W383" s="42" t="s">
        <v>1987</v>
      </c>
    </row>
    <row r="384" spans="1:23" ht="13.2">
      <c r="A384" s="42" t="s">
        <v>281</v>
      </c>
      <c r="B384" s="43">
        <v>32.159999999999997</v>
      </c>
      <c r="C384" s="43"/>
      <c r="D384" s="68" t="str">
        <f>VLOOKUP(A384,'.'!V:W,2,0)</f>
        <v>FM</v>
      </c>
      <c r="E384" s="69">
        <f t="shared" si="5"/>
        <v>32.722799999999999</v>
      </c>
      <c r="H384" s="174"/>
      <c r="V384" s="42" t="s">
        <v>1686</v>
      </c>
      <c r="W384" s="42" t="s">
        <v>1987</v>
      </c>
    </row>
    <row r="385" spans="1:23" ht="13.2">
      <c r="A385" s="42" t="s">
        <v>1910</v>
      </c>
      <c r="B385" s="43">
        <v>0</v>
      </c>
      <c r="C385" s="43"/>
      <c r="D385" s="68" t="str">
        <f>VLOOKUP(A385,'.'!V:W,2,0)</f>
        <v>STAT</v>
      </c>
      <c r="E385" s="69" t="e">
        <f t="shared" si="5"/>
        <v>#N/A</v>
      </c>
      <c r="H385" s="174"/>
      <c r="V385" s="42" t="s">
        <v>1687</v>
      </c>
      <c r="W385" s="42" t="s">
        <v>1987</v>
      </c>
    </row>
    <row r="386" spans="1:23" ht="13.2">
      <c r="A386" s="42" t="s">
        <v>1911</v>
      </c>
      <c r="B386" s="43">
        <v>0</v>
      </c>
      <c r="C386" s="43"/>
      <c r="D386" s="68" t="str">
        <f>VLOOKUP(A386,'.'!V:W,2,0)</f>
        <v>STAT</v>
      </c>
      <c r="E386" s="69" t="e">
        <f t="shared" ref="E386:E449" si="6">B386*VLOOKUP(D386,$L$17:$M$38,2,0)</f>
        <v>#N/A</v>
      </c>
      <c r="H386" s="174"/>
      <c r="V386" s="42" t="s">
        <v>1779</v>
      </c>
      <c r="W386" s="42" t="s">
        <v>1987</v>
      </c>
    </row>
    <row r="387" spans="1:23" ht="13.2">
      <c r="A387" s="42" t="s">
        <v>873</v>
      </c>
      <c r="B387" s="43">
        <v>4.62</v>
      </c>
      <c r="C387" s="43"/>
      <c r="D387" s="68" t="str">
        <f>VLOOKUP(A387,'.'!V:W,2,0)</f>
        <v>EA</v>
      </c>
      <c r="E387" s="69">
        <f t="shared" si="6"/>
        <v>4.7008500000000009</v>
      </c>
      <c r="H387" s="174"/>
      <c r="V387" s="42" t="s">
        <v>1472</v>
      </c>
      <c r="W387" s="42" t="s">
        <v>1987</v>
      </c>
    </row>
    <row r="388" spans="1:23" ht="13.2">
      <c r="A388" s="42" t="s">
        <v>874</v>
      </c>
      <c r="B388" s="43">
        <v>47.55</v>
      </c>
      <c r="C388" s="43"/>
      <c r="D388" s="68" t="str">
        <f>VLOOKUP(A388,'.'!V:W,2,0)</f>
        <v>EA</v>
      </c>
      <c r="E388" s="69">
        <f t="shared" si="6"/>
        <v>48.382125000000002</v>
      </c>
      <c r="H388" s="174"/>
      <c r="V388" s="42" t="s">
        <v>2268</v>
      </c>
      <c r="W388" s="42" t="s">
        <v>352</v>
      </c>
    </row>
    <row r="389" spans="1:23" ht="13.2">
      <c r="A389" s="42" t="s">
        <v>875</v>
      </c>
      <c r="B389" s="43">
        <v>22.9</v>
      </c>
      <c r="C389" s="43"/>
      <c r="D389" s="68" t="str">
        <f>VLOOKUP(A389,'.'!V:W,2,0)</f>
        <v>EA</v>
      </c>
      <c r="E389" s="69">
        <f t="shared" si="6"/>
        <v>23.300750000000001</v>
      </c>
      <c r="H389" s="174"/>
      <c r="V389" s="42" t="s">
        <v>2269</v>
      </c>
      <c r="W389" s="42" t="s">
        <v>352</v>
      </c>
    </row>
    <row r="390" spans="1:23" ht="13.2">
      <c r="A390" s="42" t="s">
        <v>104</v>
      </c>
      <c r="B390" s="43">
        <v>88.71</v>
      </c>
      <c r="C390" s="43"/>
      <c r="D390" s="68" t="str">
        <f>VLOOKUP(A390,'.'!V:W,2,0)</f>
        <v>EA</v>
      </c>
      <c r="E390" s="69">
        <f t="shared" si="6"/>
        <v>90.262424999999993</v>
      </c>
      <c r="H390" s="174"/>
      <c r="V390" s="42" t="s">
        <v>2270</v>
      </c>
      <c r="W390" s="42" t="s">
        <v>352</v>
      </c>
    </row>
    <row r="391" spans="1:23" ht="13.2">
      <c r="A391" s="42" t="s">
        <v>105</v>
      </c>
      <c r="B391" s="43">
        <v>92.49</v>
      </c>
      <c r="C391" s="43"/>
      <c r="D391" s="68" t="str">
        <f>VLOOKUP(A391,'.'!V:W,2,0)</f>
        <v>EA</v>
      </c>
      <c r="E391" s="69">
        <f t="shared" si="6"/>
        <v>94.108575000000002</v>
      </c>
      <c r="H391" s="174"/>
      <c r="V391" s="42" t="s">
        <v>2271</v>
      </c>
      <c r="W391" s="42" t="s">
        <v>352</v>
      </c>
    </row>
    <row r="392" spans="1:23" ht="13.2">
      <c r="A392" s="42" t="s">
        <v>106</v>
      </c>
      <c r="B392" s="43">
        <v>96.23</v>
      </c>
      <c r="C392" s="43"/>
      <c r="D392" s="68" t="str">
        <f>VLOOKUP(A392,'.'!V:W,2,0)</f>
        <v>EA</v>
      </c>
      <c r="E392" s="69">
        <f t="shared" si="6"/>
        <v>97.914025000000009</v>
      </c>
      <c r="H392" s="174"/>
      <c r="V392" s="42" t="s">
        <v>2272</v>
      </c>
      <c r="W392" s="42" t="s">
        <v>352</v>
      </c>
    </row>
    <row r="393" spans="1:23" ht="13.2">
      <c r="A393" s="42" t="s">
        <v>101</v>
      </c>
      <c r="B393" s="43">
        <v>88.71</v>
      </c>
      <c r="C393" s="43"/>
      <c r="D393" s="68" t="str">
        <f>VLOOKUP(A393,'.'!V:W,2,0)</f>
        <v>EA</v>
      </c>
      <c r="E393" s="69">
        <f t="shared" si="6"/>
        <v>90.262424999999993</v>
      </c>
      <c r="H393" s="174"/>
      <c r="V393" s="42" t="s">
        <v>2273</v>
      </c>
      <c r="W393" s="42" t="s">
        <v>352</v>
      </c>
    </row>
    <row r="394" spans="1:23" ht="13.2">
      <c r="A394" s="42" t="s">
        <v>102</v>
      </c>
      <c r="B394" s="43">
        <v>92.49</v>
      </c>
      <c r="C394" s="43"/>
      <c r="D394" s="68" t="str">
        <f>VLOOKUP(A394,'.'!V:W,2,0)</f>
        <v>EA</v>
      </c>
      <c r="E394" s="69">
        <f t="shared" si="6"/>
        <v>94.108575000000002</v>
      </c>
      <c r="H394" s="174"/>
      <c r="V394" s="42" t="s">
        <v>2613</v>
      </c>
      <c r="W394" s="42" t="s">
        <v>352</v>
      </c>
    </row>
    <row r="395" spans="1:23" ht="13.2">
      <c r="A395" s="42" t="s">
        <v>103</v>
      </c>
      <c r="B395" s="43">
        <v>96.23</v>
      </c>
      <c r="C395" s="43"/>
      <c r="D395" s="68" t="str">
        <f>VLOOKUP(A395,'.'!V:W,2,0)</f>
        <v>EA</v>
      </c>
      <c r="E395" s="69">
        <f t="shared" si="6"/>
        <v>97.914025000000009</v>
      </c>
      <c r="H395" s="174"/>
      <c r="V395" s="42" t="s">
        <v>2274</v>
      </c>
      <c r="W395" s="42" t="s">
        <v>352</v>
      </c>
    </row>
    <row r="396" spans="1:23" ht="13.2">
      <c r="A396" s="42" t="s">
        <v>1327</v>
      </c>
      <c r="B396" s="43">
        <v>165.41</v>
      </c>
      <c r="C396" s="43"/>
      <c r="D396" s="68" t="str">
        <f>VLOOKUP(A396,'.'!V:W,2,0)</f>
        <v>FM</v>
      </c>
      <c r="E396" s="69">
        <f t="shared" si="6"/>
        <v>168.304675</v>
      </c>
      <c r="H396" s="174"/>
      <c r="V396" s="42" t="s">
        <v>1865</v>
      </c>
      <c r="W396" s="42" t="s">
        <v>1987</v>
      </c>
    </row>
    <row r="397" spans="1:23" ht="13.2">
      <c r="A397" s="42" t="s">
        <v>1435</v>
      </c>
      <c r="B397" s="43">
        <v>233.26</v>
      </c>
      <c r="C397" s="43"/>
      <c r="D397" s="68" t="str">
        <f>VLOOKUP(A397,'.'!V:W,2,0)</f>
        <v>FM</v>
      </c>
      <c r="E397" s="69">
        <f t="shared" si="6"/>
        <v>237.34205</v>
      </c>
      <c r="H397" s="174"/>
      <c r="V397" s="42" t="s">
        <v>2424</v>
      </c>
      <c r="W397" s="42" t="s">
        <v>352</v>
      </c>
    </row>
    <row r="398" spans="1:23" ht="13.2">
      <c r="A398" s="42" t="s">
        <v>1328</v>
      </c>
      <c r="B398" s="43">
        <v>191.74</v>
      </c>
      <c r="C398" s="43"/>
      <c r="D398" s="68" t="str">
        <f>VLOOKUP(A398,'.'!V:W,2,0)</f>
        <v>FM</v>
      </c>
      <c r="E398" s="69">
        <f t="shared" si="6"/>
        <v>195.09545000000003</v>
      </c>
      <c r="H398" s="174"/>
      <c r="V398" s="42" t="s">
        <v>1780</v>
      </c>
      <c r="W398" s="42" t="s">
        <v>352</v>
      </c>
    </row>
    <row r="399" spans="1:23" ht="13.2">
      <c r="A399" s="42" t="s">
        <v>1436</v>
      </c>
      <c r="B399" s="43">
        <v>236.65</v>
      </c>
      <c r="C399" s="43"/>
      <c r="D399" s="68" t="str">
        <f>VLOOKUP(A399,'.'!V:W,2,0)</f>
        <v>FM</v>
      </c>
      <c r="E399" s="69">
        <f t="shared" si="6"/>
        <v>240.79137500000002</v>
      </c>
      <c r="H399" s="174"/>
      <c r="V399" s="42" t="s">
        <v>1781</v>
      </c>
      <c r="W399" s="42" t="s">
        <v>352</v>
      </c>
    </row>
    <row r="400" spans="1:23" ht="13.2">
      <c r="A400" s="42" t="s">
        <v>1329</v>
      </c>
      <c r="B400" s="43">
        <v>216.93</v>
      </c>
      <c r="C400" s="43"/>
      <c r="D400" s="68" t="str">
        <f>VLOOKUP(A400,'.'!V:W,2,0)</f>
        <v>FM</v>
      </c>
      <c r="E400" s="69">
        <f t="shared" si="6"/>
        <v>220.72627500000002</v>
      </c>
      <c r="H400" s="174"/>
      <c r="V400" s="42" t="s">
        <v>1981</v>
      </c>
      <c r="W400" s="42" t="s">
        <v>352</v>
      </c>
    </row>
    <row r="401" spans="1:23" ht="13.2">
      <c r="A401" s="42" t="s">
        <v>1437</v>
      </c>
      <c r="B401" s="43">
        <v>274.82</v>
      </c>
      <c r="C401" s="43"/>
      <c r="D401" s="68" t="str">
        <f>VLOOKUP(A401,'.'!V:W,2,0)</f>
        <v>FM</v>
      </c>
      <c r="E401" s="69">
        <f t="shared" si="6"/>
        <v>279.62934999999999</v>
      </c>
      <c r="H401" s="174"/>
      <c r="V401" s="42" t="s">
        <v>2275</v>
      </c>
      <c r="W401" s="42" t="s">
        <v>352</v>
      </c>
    </row>
    <row r="402" spans="1:23" ht="13.2">
      <c r="A402" s="42" t="s">
        <v>1330</v>
      </c>
      <c r="B402" s="43">
        <v>258.92</v>
      </c>
      <c r="C402" s="43"/>
      <c r="D402" s="68" t="str">
        <f>VLOOKUP(A402,'.'!V:W,2,0)</f>
        <v>FM</v>
      </c>
      <c r="E402" s="69">
        <f t="shared" si="6"/>
        <v>263.45110000000005</v>
      </c>
      <c r="H402" s="174"/>
      <c r="V402" s="42" t="s">
        <v>2425</v>
      </c>
      <c r="W402" s="42" t="s">
        <v>352</v>
      </c>
    </row>
    <row r="403" spans="1:23" ht="13.2">
      <c r="A403" s="42" t="s">
        <v>876</v>
      </c>
      <c r="B403" s="43">
        <v>79.33</v>
      </c>
      <c r="C403" s="43"/>
      <c r="D403" s="68" t="str">
        <f>VLOOKUP(A403,'.'!V:W,2,0)</f>
        <v>SL</v>
      </c>
      <c r="E403" s="69">
        <f t="shared" si="6"/>
        <v>80.718275000000006</v>
      </c>
      <c r="H403" s="174"/>
      <c r="V403" s="42" t="s">
        <v>2426</v>
      </c>
      <c r="W403" s="42" t="s">
        <v>352</v>
      </c>
    </row>
    <row r="404" spans="1:23" ht="13.2">
      <c r="A404" s="42" t="s">
        <v>877</v>
      </c>
      <c r="B404" s="43">
        <v>12.27</v>
      </c>
      <c r="C404" s="43"/>
      <c r="D404" s="68" t="str">
        <f>VLOOKUP(A404,'.'!V:W,2,0)</f>
        <v>SL</v>
      </c>
      <c r="E404" s="69">
        <f t="shared" si="6"/>
        <v>12.484725000000001</v>
      </c>
      <c r="H404" s="174"/>
      <c r="V404" s="42" t="s">
        <v>1782</v>
      </c>
      <c r="W404" s="42" t="s">
        <v>1807</v>
      </c>
    </row>
    <row r="405" spans="1:23" ht="13.2">
      <c r="A405" s="42" t="s">
        <v>878</v>
      </c>
      <c r="B405" s="43">
        <v>30.14</v>
      </c>
      <c r="C405" s="43"/>
      <c r="D405" s="68" t="str">
        <f>VLOOKUP(A405,'.'!V:W,2,0)</f>
        <v>SL</v>
      </c>
      <c r="E405" s="69">
        <f t="shared" si="6"/>
        <v>30.667450000000002</v>
      </c>
      <c r="H405" s="174"/>
      <c r="V405" s="42" t="s">
        <v>1696</v>
      </c>
      <c r="W405" s="42" t="s">
        <v>1987</v>
      </c>
    </row>
    <row r="406" spans="1:23" ht="13.2">
      <c r="A406" s="42" t="s">
        <v>1438</v>
      </c>
      <c r="B406" s="43">
        <v>307.91000000000003</v>
      </c>
      <c r="C406" s="43"/>
      <c r="D406" s="68" t="str">
        <f>VLOOKUP(A406,'.'!V:W,2,0)</f>
        <v>FM</v>
      </c>
      <c r="E406" s="69">
        <f t="shared" si="6"/>
        <v>313.29842500000007</v>
      </c>
      <c r="H406" s="174"/>
      <c r="V406" s="42" t="s">
        <v>1697</v>
      </c>
      <c r="W406" s="42" t="s">
        <v>1987</v>
      </c>
    </row>
    <row r="407" spans="1:23" ht="13.2">
      <c r="A407" s="42" t="s">
        <v>1439</v>
      </c>
      <c r="B407" s="43">
        <v>216.63</v>
      </c>
      <c r="C407" s="43"/>
      <c r="D407" s="68" t="str">
        <f>VLOOKUP(A407,'.'!V:W,2,0)</f>
        <v>FM</v>
      </c>
      <c r="E407" s="69">
        <f t="shared" si="6"/>
        <v>220.42102500000001</v>
      </c>
      <c r="H407" s="174"/>
      <c r="V407" s="42" t="s">
        <v>1810</v>
      </c>
      <c r="W407" s="42" t="s">
        <v>1807</v>
      </c>
    </row>
    <row r="408" spans="1:23" ht="13.2">
      <c r="A408" s="42" t="s">
        <v>1440</v>
      </c>
      <c r="B408" s="43">
        <v>232.52</v>
      </c>
      <c r="C408" s="43"/>
      <c r="D408" s="68" t="str">
        <f>VLOOKUP(A408,'.'!V:W,2,0)</f>
        <v>FM</v>
      </c>
      <c r="E408" s="69">
        <f t="shared" si="6"/>
        <v>236.58910000000003</v>
      </c>
      <c r="H408" s="174"/>
      <c r="V408" s="42" t="s">
        <v>1460</v>
      </c>
      <c r="W408" s="42" t="s">
        <v>1987</v>
      </c>
    </row>
    <row r="409" spans="1:23" ht="13.2">
      <c r="A409" s="42" t="s">
        <v>353</v>
      </c>
      <c r="B409" s="43">
        <v>194.65</v>
      </c>
      <c r="C409" s="43"/>
      <c r="D409" s="68" t="str">
        <f>VLOOKUP(A409,'.'!V:W,2,0)</f>
        <v>TS</v>
      </c>
      <c r="E409" s="69">
        <f t="shared" si="6"/>
        <v>198.05637500000003</v>
      </c>
      <c r="H409" s="174"/>
      <c r="V409" s="42" t="s">
        <v>1786</v>
      </c>
      <c r="W409" s="42" t="s">
        <v>1987</v>
      </c>
    </row>
    <row r="410" spans="1:23" ht="13.2">
      <c r="A410" s="42" t="s">
        <v>880</v>
      </c>
      <c r="B410" s="43">
        <v>16.21</v>
      </c>
      <c r="C410" s="43"/>
      <c r="D410" s="68" t="str">
        <f>VLOOKUP(A410,'.'!V:W,2,0)</f>
        <v>DU</v>
      </c>
      <c r="E410" s="69">
        <f t="shared" si="6"/>
        <v>16.493675000000003</v>
      </c>
      <c r="H410" s="174"/>
      <c r="V410" s="42" t="s">
        <v>1595</v>
      </c>
      <c r="W410" s="42" t="s">
        <v>1987</v>
      </c>
    </row>
    <row r="411" spans="1:23" ht="13.2">
      <c r="A411" s="42" t="s">
        <v>882</v>
      </c>
      <c r="B411" s="43">
        <v>19.96</v>
      </c>
      <c r="C411" s="43"/>
      <c r="D411" s="68" t="str">
        <f>VLOOKUP(A411,'.'!V:W,2,0)</f>
        <v>DU</v>
      </c>
      <c r="E411" s="69">
        <f t="shared" si="6"/>
        <v>20.309300000000004</v>
      </c>
      <c r="H411" s="174"/>
      <c r="V411" s="42" t="s">
        <v>1596</v>
      </c>
      <c r="W411" s="42" t="s">
        <v>1987</v>
      </c>
    </row>
    <row r="412" spans="1:23" ht="13.2">
      <c r="A412" s="42" t="s">
        <v>884</v>
      </c>
      <c r="B412" s="43">
        <v>27.09</v>
      </c>
      <c r="C412" s="43"/>
      <c r="D412" s="68" t="str">
        <f>VLOOKUP(A412,'.'!V:W,2,0)</f>
        <v>DU</v>
      </c>
      <c r="E412" s="69">
        <f t="shared" si="6"/>
        <v>27.564075000000003</v>
      </c>
      <c r="H412" s="174"/>
      <c r="V412" s="42" t="s">
        <v>2614</v>
      </c>
      <c r="W412" s="42" t="s">
        <v>1105</v>
      </c>
    </row>
    <row r="413" spans="1:23" ht="13.2">
      <c r="A413" s="42" t="s">
        <v>886</v>
      </c>
      <c r="B413" s="43">
        <v>31.71</v>
      </c>
      <c r="C413" s="43"/>
      <c r="D413" s="68" t="str">
        <f>VLOOKUP(A413,'.'!V:W,2,0)</f>
        <v>DU</v>
      </c>
      <c r="E413" s="69">
        <f t="shared" si="6"/>
        <v>32.264925000000005</v>
      </c>
      <c r="H413" s="174"/>
      <c r="V413" s="42" t="s">
        <v>2427</v>
      </c>
      <c r="W413" s="42" t="s">
        <v>1104</v>
      </c>
    </row>
    <row r="414" spans="1:23" ht="13.2">
      <c r="A414" s="42" t="s">
        <v>888</v>
      </c>
      <c r="B414" s="43">
        <v>40.799999999999997</v>
      </c>
      <c r="C414" s="43"/>
      <c r="D414" s="68" t="str">
        <f>VLOOKUP(A414,'.'!V:W,2,0)</f>
        <v>DU</v>
      </c>
      <c r="E414" s="69">
        <f t="shared" si="6"/>
        <v>41.514000000000003</v>
      </c>
      <c r="H414" s="174"/>
      <c r="V414" s="42" t="s">
        <v>2428</v>
      </c>
      <c r="W414" s="42" t="s">
        <v>1104</v>
      </c>
    </row>
    <row r="415" spans="1:23" ht="13.2">
      <c r="A415" s="42" t="s">
        <v>890</v>
      </c>
      <c r="B415" s="43">
        <v>46.43</v>
      </c>
      <c r="C415" s="43"/>
      <c r="D415" s="68" t="str">
        <f>VLOOKUP(A415,'.'!V:W,2,0)</f>
        <v>DU</v>
      </c>
      <c r="E415" s="69">
        <f t="shared" si="6"/>
        <v>47.242525000000001</v>
      </c>
      <c r="H415" s="174"/>
      <c r="V415" s="42" t="s">
        <v>2301</v>
      </c>
      <c r="W415" s="42" t="s">
        <v>1104</v>
      </c>
    </row>
    <row r="416" spans="1:23" ht="13.2">
      <c r="A416" s="42" t="s">
        <v>892</v>
      </c>
      <c r="B416" s="43">
        <v>57.81</v>
      </c>
      <c r="C416" s="43"/>
      <c r="D416" s="68" t="str">
        <f>VLOOKUP(A416,'.'!V:W,2,0)</f>
        <v>DU</v>
      </c>
      <c r="E416" s="69">
        <f t="shared" si="6"/>
        <v>58.821675000000006</v>
      </c>
      <c r="H416" s="174"/>
      <c r="V416" s="42" t="s">
        <v>2429</v>
      </c>
      <c r="W416" s="42" t="s">
        <v>1104</v>
      </c>
    </row>
    <row r="417" spans="1:23" ht="13.2">
      <c r="A417" s="42" t="s">
        <v>893</v>
      </c>
      <c r="B417" s="43">
        <v>34.380000000000003</v>
      </c>
      <c r="C417" s="43"/>
      <c r="D417" s="68" t="str">
        <f>VLOOKUP(A417,'.'!V:W,2,0)</f>
        <v>DU</v>
      </c>
      <c r="E417" s="69">
        <f t="shared" si="6"/>
        <v>34.981650000000002</v>
      </c>
      <c r="H417" s="174"/>
      <c r="V417" s="42" t="s">
        <v>2302</v>
      </c>
      <c r="W417" s="42" t="s">
        <v>1104</v>
      </c>
    </row>
    <row r="418" spans="1:23" ht="13.2">
      <c r="A418" s="42" t="s">
        <v>894</v>
      </c>
      <c r="B418" s="43">
        <v>68.739999999999995</v>
      </c>
      <c r="C418" s="43"/>
      <c r="D418" s="68" t="str">
        <f>VLOOKUP(A418,'.'!V:W,2,0)</f>
        <v>DU</v>
      </c>
      <c r="E418" s="69">
        <f t="shared" si="6"/>
        <v>69.942949999999996</v>
      </c>
      <c r="H418" s="174"/>
      <c r="V418" s="42" t="s">
        <v>2430</v>
      </c>
      <c r="W418" s="42" t="s">
        <v>1104</v>
      </c>
    </row>
    <row r="419" spans="1:23" ht="13.2">
      <c r="A419" s="42" t="s">
        <v>895</v>
      </c>
      <c r="B419" s="43">
        <v>37.72</v>
      </c>
      <c r="C419" s="43"/>
      <c r="D419" s="68" t="str">
        <f>VLOOKUP(A419,'.'!V:W,2,0)</f>
        <v>DU</v>
      </c>
      <c r="E419" s="69">
        <f t="shared" si="6"/>
        <v>38.380099999999999</v>
      </c>
      <c r="H419" s="174"/>
      <c r="V419" s="42" t="s">
        <v>2303</v>
      </c>
      <c r="W419" s="42" t="s">
        <v>1104</v>
      </c>
    </row>
    <row r="420" spans="1:23" ht="13.2">
      <c r="A420" s="42" t="s">
        <v>2259</v>
      </c>
      <c r="B420" s="43">
        <v>33.090000000000003</v>
      </c>
      <c r="C420" s="43"/>
      <c r="D420" s="68" t="str">
        <f>VLOOKUP(A420,'.'!V:W,2,0)</f>
        <v>TS</v>
      </c>
      <c r="E420" s="69">
        <f t="shared" si="6"/>
        <v>33.669075000000007</v>
      </c>
      <c r="H420" s="174"/>
      <c r="V420" s="42" t="s">
        <v>2431</v>
      </c>
      <c r="W420" s="42" t="s">
        <v>1104</v>
      </c>
    </row>
    <row r="421" spans="1:23" ht="13.2">
      <c r="A421" s="42" t="s">
        <v>2258</v>
      </c>
      <c r="B421" s="43">
        <v>10.54</v>
      </c>
      <c r="C421" s="43"/>
      <c r="D421" s="68" t="str">
        <f>VLOOKUP(A421,'.'!V:W,2,0)</f>
        <v>TS</v>
      </c>
      <c r="E421" s="69">
        <f t="shared" si="6"/>
        <v>10.724449999999999</v>
      </c>
      <c r="H421" s="174"/>
      <c r="V421" s="42" t="s">
        <v>2304</v>
      </c>
      <c r="W421" s="42" t="s">
        <v>1104</v>
      </c>
    </row>
    <row r="422" spans="1:23" ht="13.2">
      <c r="A422" s="42" t="s">
        <v>2260</v>
      </c>
      <c r="B422" s="43">
        <v>44.56</v>
      </c>
      <c r="C422" s="43"/>
      <c r="D422" s="68" t="str">
        <f>VLOOKUP(A422,'.'!V:W,2,0)</f>
        <v>TS</v>
      </c>
      <c r="E422" s="69">
        <f t="shared" si="6"/>
        <v>45.339800000000004</v>
      </c>
      <c r="H422" s="174"/>
      <c r="V422" s="42" t="s">
        <v>2432</v>
      </c>
      <c r="W422" s="42" t="s">
        <v>1104</v>
      </c>
    </row>
    <row r="423" spans="1:23" ht="13.2">
      <c r="A423" s="42" t="s">
        <v>2618</v>
      </c>
      <c r="B423" s="43">
        <v>143.85</v>
      </c>
      <c r="C423" s="43"/>
      <c r="D423" s="68" t="str">
        <f>VLOOKUP(A423,'.'!V:W,2,0)</f>
        <v>TS</v>
      </c>
      <c r="E423" s="69">
        <f t="shared" si="6"/>
        <v>146.36737500000001</v>
      </c>
      <c r="H423" s="174"/>
      <c r="V423" s="42" t="s">
        <v>2305</v>
      </c>
      <c r="W423" s="42" t="s">
        <v>1104</v>
      </c>
    </row>
    <row r="424" spans="1:23" ht="13.2">
      <c r="A424" s="42" t="s">
        <v>2445</v>
      </c>
      <c r="B424" s="43">
        <v>44.56</v>
      </c>
      <c r="C424" s="43"/>
      <c r="D424" s="68" t="str">
        <f>VLOOKUP(A424,'.'!V:W,2,0)</f>
        <v>TS</v>
      </c>
      <c r="E424" s="69">
        <f t="shared" si="6"/>
        <v>45.339800000000004</v>
      </c>
      <c r="H424" s="174"/>
      <c r="V424" s="42" t="s">
        <v>2615</v>
      </c>
      <c r="W424" s="42" t="s">
        <v>1104</v>
      </c>
    </row>
    <row r="425" spans="1:23" ht="13.2">
      <c r="A425" s="42" t="s">
        <v>2276</v>
      </c>
      <c r="B425" s="43">
        <v>44.56</v>
      </c>
      <c r="C425" s="43"/>
      <c r="D425" s="68" t="str">
        <f>VLOOKUP(A425,'.'!V:W,2,0)</f>
        <v>TS</v>
      </c>
      <c r="E425" s="69">
        <f t="shared" si="6"/>
        <v>45.339800000000004</v>
      </c>
      <c r="H425" s="174"/>
      <c r="V425" s="42" t="s">
        <v>2616</v>
      </c>
      <c r="W425" s="42" t="s">
        <v>1104</v>
      </c>
    </row>
    <row r="426" spans="1:23" ht="13.2">
      <c r="A426" s="42" t="s">
        <v>2619</v>
      </c>
      <c r="B426" s="43">
        <v>27.09</v>
      </c>
      <c r="C426" s="43"/>
      <c r="D426" s="68" t="str">
        <f>VLOOKUP(A426,'.'!V:W,2,0)</f>
        <v>DU</v>
      </c>
      <c r="E426" s="69">
        <f t="shared" si="6"/>
        <v>27.564075000000003</v>
      </c>
      <c r="H426" s="174"/>
      <c r="V426" s="42" t="s">
        <v>2433</v>
      </c>
      <c r="W426" s="42" t="s">
        <v>1104</v>
      </c>
    </row>
    <row r="427" spans="1:23" ht="13.2">
      <c r="A427" s="42" t="s">
        <v>2620</v>
      </c>
      <c r="B427" s="43">
        <v>27.09</v>
      </c>
      <c r="C427" s="43"/>
      <c r="D427" s="68" t="str">
        <f>VLOOKUP(A427,'.'!V:W,2,0)</f>
        <v>DU</v>
      </c>
      <c r="E427" s="69">
        <f t="shared" si="6"/>
        <v>27.564075000000003</v>
      </c>
      <c r="H427" s="174"/>
      <c r="V427" s="42" t="s">
        <v>2306</v>
      </c>
      <c r="W427" s="42" t="s">
        <v>1104</v>
      </c>
    </row>
    <row r="428" spans="1:23" ht="13.2">
      <c r="A428" s="42" t="s">
        <v>2621</v>
      </c>
      <c r="B428" s="43">
        <v>27.09</v>
      </c>
      <c r="C428" s="43"/>
      <c r="D428" s="68" t="str">
        <f>VLOOKUP(A428,'.'!V:W,2,0)</f>
        <v>DU</v>
      </c>
      <c r="E428" s="69">
        <f t="shared" si="6"/>
        <v>27.564075000000003</v>
      </c>
      <c r="H428" s="174"/>
      <c r="V428" s="42" t="s">
        <v>2434</v>
      </c>
      <c r="W428" s="42" t="s">
        <v>1104</v>
      </c>
    </row>
    <row r="429" spans="1:23" ht="13.2">
      <c r="A429" s="42" t="s">
        <v>2622</v>
      </c>
      <c r="B429" s="43">
        <v>27.09</v>
      </c>
      <c r="C429" s="43"/>
      <c r="D429" s="68" t="str">
        <f>VLOOKUP(A429,'.'!V:W,2,0)</f>
        <v>DU</v>
      </c>
      <c r="E429" s="69">
        <f t="shared" si="6"/>
        <v>27.564075000000003</v>
      </c>
      <c r="H429" s="174"/>
      <c r="V429" s="42" t="s">
        <v>2307</v>
      </c>
      <c r="W429" s="42" t="s">
        <v>1104</v>
      </c>
    </row>
    <row r="430" spans="1:23" ht="13.2">
      <c r="A430" s="42" t="s">
        <v>2623</v>
      </c>
      <c r="B430" s="43">
        <v>0</v>
      </c>
      <c r="C430" s="43"/>
      <c r="D430" s="68" t="str">
        <f>VLOOKUP(A430,'.'!V:W,2,0)</f>
        <v>ZZ</v>
      </c>
      <c r="E430" s="69" t="e">
        <f t="shared" si="6"/>
        <v>#N/A</v>
      </c>
      <c r="H430" s="174"/>
      <c r="V430" s="42" t="s">
        <v>2435</v>
      </c>
      <c r="W430" s="42" t="s">
        <v>1104</v>
      </c>
    </row>
    <row r="431" spans="1:23" ht="13.2">
      <c r="A431" s="42" t="s">
        <v>14</v>
      </c>
      <c r="B431" s="43">
        <v>169.16</v>
      </c>
      <c r="C431" s="43"/>
      <c r="D431" s="68" t="str">
        <f>VLOOKUP(A431,'.'!V:W,2,0)</f>
        <v>FM</v>
      </c>
      <c r="E431" s="69">
        <f t="shared" si="6"/>
        <v>172.12030000000001</v>
      </c>
      <c r="H431" s="174"/>
      <c r="V431" s="42" t="s">
        <v>2308</v>
      </c>
      <c r="W431" s="42" t="s">
        <v>1104</v>
      </c>
    </row>
    <row r="432" spans="1:23" ht="13.2">
      <c r="A432" s="42" t="s">
        <v>612</v>
      </c>
      <c r="B432" s="43">
        <v>195.6</v>
      </c>
      <c r="C432" s="43"/>
      <c r="D432" s="68" t="str">
        <f>VLOOKUP(A432,'.'!V:W,2,0)</f>
        <v>FM</v>
      </c>
      <c r="E432" s="69">
        <f t="shared" si="6"/>
        <v>199.023</v>
      </c>
      <c r="H432" s="174"/>
      <c r="V432" s="42" t="s">
        <v>2436</v>
      </c>
      <c r="W432" s="42" t="s">
        <v>1104</v>
      </c>
    </row>
    <row r="433" spans="1:23" ht="13.2">
      <c r="A433" s="42" t="s">
        <v>40</v>
      </c>
      <c r="B433" s="43">
        <v>223.38</v>
      </c>
      <c r="C433" s="43"/>
      <c r="D433" s="68" t="str">
        <f>VLOOKUP(A433,'.'!V:W,2,0)</f>
        <v>FM</v>
      </c>
      <c r="E433" s="69">
        <f t="shared" si="6"/>
        <v>227.28915000000001</v>
      </c>
      <c r="H433" s="174"/>
      <c r="V433" s="42" t="s">
        <v>2309</v>
      </c>
      <c r="W433" s="42" t="s">
        <v>1104</v>
      </c>
    </row>
    <row r="434" spans="1:23" ht="13.2">
      <c r="A434" s="42" t="s">
        <v>51</v>
      </c>
      <c r="B434" s="43">
        <v>305.64999999999998</v>
      </c>
      <c r="C434" s="43"/>
      <c r="D434" s="68" t="str">
        <f>VLOOKUP(A434,'.'!V:W,2,0)</f>
        <v>FM</v>
      </c>
      <c r="E434" s="69">
        <f t="shared" si="6"/>
        <v>310.998875</v>
      </c>
      <c r="H434" s="174"/>
      <c r="V434" s="42" t="s">
        <v>2437</v>
      </c>
      <c r="W434" s="42" t="s">
        <v>1104</v>
      </c>
    </row>
    <row r="435" spans="1:23" ht="13.2">
      <c r="A435" s="42" t="s">
        <v>2141</v>
      </c>
      <c r="B435" s="43">
        <v>0</v>
      </c>
      <c r="C435" s="43"/>
      <c r="D435" s="68" t="str">
        <f>VLOOKUP(A435,'.'!V:W,2,0)</f>
        <v>STAT</v>
      </c>
      <c r="E435" s="69" t="e">
        <f t="shared" si="6"/>
        <v>#N/A</v>
      </c>
      <c r="H435" s="174"/>
      <c r="V435" s="42" t="s">
        <v>2310</v>
      </c>
      <c r="W435" s="42" t="s">
        <v>1104</v>
      </c>
    </row>
    <row r="436" spans="1:23" ht="13.2">
      <c r="A436" s="42" t="s">
        <v>2448</v>
      </c>
      <c r="B436" s="43">
        <v>0</v>
      </c>
      <c r="C436" s="43"/>
      <c r="D436" s="68" t="str">
        <f>VLOOKUP(A436,'.'!V:W,2,0)</f>
        <v>STAT</v>
      </c>
      <c r="E436" s="69" t="e">
        <f t="shared" si="6"/>
        <v>#N/A</v>
      </c>
      <c r="H436" s="174"/>
      <c r="V436" s="42" t="s">
        <v>2438</v>
      </c>
      <c r="W436" s="42" t="s">
        <v>1104</v>
      </c>
    </row>
    <row r="437" spans="1:23" ht="13.2">
      <c r="A437" s="42" t="s">
        <v>2624</v>
      </c>
      <c r="B437" s="43">
        <v>0</v>
      </c>
      <c r="C437" s="43"/>
      <c r="D437" s="68" t="str">
        <f>VLOOKUP(A437,'.'!V:W,2,0)</f>
        <v>STAT</v>
      </c>
      <c r="E437" s="69" t="e">
        <f t="shared" si="6"/>
        <v>#N/A</v>
      </c>
      <c r="H437" s="174"/>
      <c r="V437" s="42" t="s">
        <v>2439</v>
      </c>
      <c r="W437" s="42" t="s">
        <v>1104</v>
      </c>
    </row>
    <row r="438" spans="1:23" ht="13.2">
      <c r="A438" s="42" t="s">
        <v>2626</v>
      </c>
      <c r="B438" s="43">
        <v>0</v>
      </c>
      <c r="C438" s="43"/>
      <c r="D438" s="68" t="str">
        <f>VLOOKUP(A438,'.'!V:W,2,0)</f>
        <v>STAT</v>
      </c>
      <c r="E438" s="69" t="e">
        <f t="shared" si="6"/>
        <v>#N/A</v>
      </c>
      <c r="H438" s="174"/>
      <c r="V438" s="42" t="s">
        <v>2440</v>
      </c>
      <c r="W438" s="42" t="s">
        <v>1104</v>
      </c>
    </row>
    <row r="439" spans="1:23" ht="13.2">
      <c r="A439" s="42" t="s">
        <v>2627</v>
      </c>
      <c r="B439" s="43">
        <v>0</v>
      </c>
      <c r="C439" s="43"/>
      <c r="D439" s="68" t="str">
        <f>VLOOKUP(A439,'.'!V:W,2,0)</f>
        <v>STAT</v>
      </c>
      <c r="E439" s="69" t="e">
        <f t="shared" si="6"/>
        <v>#N/A</v>
      </c>
      <c r="H439" s="174"/>
      <c r="V439" s="42" t="s">
        <v>2311</v>
      </c>
      <c r="W439" s="42" t="s">
        <v>1104</v>
      </c>
    </row>
    <row r="440" spans="1:23" ht="13.2">
      <c r="A440" s="42" t="s">
        <v>2453</v>
      </c>
      <c r="B440" s="43">
        <v>0</v>
      </c>
      <c r="C440" s="43"/>
      <c r="D440" s="68" t="str">
        <f>VLOOKUP(A440,'.'!V:W,2,0)</f>
        <v>STAT</v>
      </c>
      <c r="E440" s="69" t="e">
        <f t="shared" si="6"/>
        <v>#N/A</v>
      </c>
      <c r="H440" s="174"/>
      <c r="V440" s="42" t="s">
        <v>2441</v>
      </c>
      <c r="W440" s="42" t="s">
        <v>1104</v>
      </c>
    </row>
    <row r="441" spans="1:23" ht="13.2">
      <c r="A441" s="42" t="s">
        <v>2143</v>
      </c>
      <c r="B441" s="43">
        <v>0</v>
      </c>
      <c r="C441" s="43"/>
      <c r="D441" s="68" t="str">
        <f>VLOOKUP(A441,'.'!V:W,2,0)</f>
        <v>STAT</v>
      </c>
      <c r="E441" s="69" t="e">
        <f t="shared" si="6"/>
        <v>#N/A</v>
      </c>
      <c r="H441" s="174"/>
      <c r="V441" s="42" t="s">
        <v>2312</v>
      </c>
      <c r="W441" s="42" t="s">
        <v>1104</v>
      </c>
    </row>
    <row r="442" spans="1:23" ht="13.2">
      <c r="A442" s="42" t="s">
        <v>2144</v>
      </c>
      <c r="B442" s="43">
        <v>0</v>
      </c>
      <c r="C442" s="43"/>
      <c r="D442" s="68" t="str">
        <f>VLOOKUP(A442,'.'!V:W,2,0)</f>
        <v>STAT</v>
      </c>
      <c r="E442" s="69" t="e">
        <f t="shared" si="6"/>
        <v>#N/A</v>
      </c>
      <c r="H442" s="174"/>
      <c r="V442" s="42" t="s">
        <v>1373</v>
      </c>
      <c r="W442" s="42" t="s">
        <v>1807</v>
      </c>
    </row>
    <row r="443" spans="1:23" ht="13.2">
      <c r="A443" s="42" t="s">
        <v>2145</v>
      </c>
      <c r="B443" s="43">
        <v>0</v>
      </c>
      <c r="C443" s="43"/>
      <c r="D443" s="68" t="str">
        <f>VLOOKUP(A443,'.'!V:W,2,0)</f>
        <v>STAT</v>
      </c>
      <c r="E443" s="69" t="e">
        <f t="shared" si="6"/>
        <v>#N/A</v>
      </c>
      <c r="H443" s="174"/>
      <c r="V443" s="42" t="s">
        <v>1374</v>
      </c>
      <c r="W443" s="42" t="s">
        <v>1807</v>
      </c>
    </row>
    <row r="444" spans="1:23" ht="13.2">
      <c r="A444" s="42" t="s">
        <v>2457</v>
      </c>
      <c r="B444" s="43">
        <v>0</v>
      </c>
      <c r="C444" s="43"/>
      <c r="D444" s="68" t="str">
        <f>VLOOKUP(A444,'.'!V:W,2,0)</f>
        <v>STAT</v>
      </c>
      <c r="E444" s="69" t="e">
        <f t="shared" si="6"/>
        <v>#N/A</v>
      </c>
      <c r="H444" s="174"/>
      <c r="V444" s="42" t="s">
        <v>1375</v>
      </c>
      <c r="W444" s="42" t="s">
        <v>1987</v>
      </c>
    </row>
    <row r="445" spans="1:23" ht="13.2">
      <c r="A445" s="42" t="s">
        <v>2146</v>
      </c>
      <c r="B445" s="43">
        <v>0</v>
      </c>
      <c r="C445" s="43"/>
      <c r="D445" s="68" t="str">
        <f>VLOOKUP(A445,'.'!V:W,2,0)</f>
        <v>STAT</v>
      </c>
      <c r="E445" s="69" t="e">
        <f t="shared" si="6"/>
        <v>#N/A</v>
      </c>
      <c r="H445" s="174"/>
      <c r="V445" s="42" t="s">
        <v>1698</v>
      </c>
      <c r="W445" s="42" t="s">
        <v>1987</v>
      </c>
    </row>
    <row r="446" spans="1:23" ht="13.2">
      <c r="A446" s="42" t="s">
        <v>2147</v>
      </c>
      <c r="B446" s="43">
        <v>0</v>
      </c>
      <c r="C446" s="43"/>
      <c r="D446" s="68" t="str">
        <f>VLOOKUP(A446,'.'!V:W,2,0)</f>
        <v>STAT</v>
      </c>
      <c r="E446" s="69" t="e">
        <f t="shared" si="6"/>
        <v>#N/A</v>
      </c>
      <c r="H446" s="174"/>
      <c r="V446" s="42" t="s">
        <v>1449</v>
      </c>
      <c r="W446" s="42" t="s">
        <v>1807</v>
      </c>
    </row>
    <row r="447" spans="1:23" ht="13.2">
      <c r="A447" s="42" t="s">
        <v>2459</v>
      </c>
      <c r="B447" s="43">
        <v>0</v>
      </c>
      <c r="C447" s="43"/>
      <c r="D447" s="68" t="str">
        <f>VLOOKUP(A447,'.'!V:W,2,0)</f>
        <v>STAT</v>
      </c>
      <c r="E447" s="69" t="e">
        <f t="shared" si="6"/>
        <v>#N/A</v>
      </c>
      <c r="H447" s="174"/>
      <c r="V447" s="42" t="s">
        <v>1479</v>
      </c>
      <c r="W447" s="42" t="s">
        <v>1987</v>
      </c>
    </row>
    <row r="448" spans="1:23" ht="13.2">
      <c r="A448" s="42" t="s">
        <v>610</v>
      </c>
      <c r="B448" s="43">
        <v>378.76</v>
      </c>
      <c r="C448" s="43"/>
      <c r="D448" s="68" t="str">
        <f>VLOOKUP(A448,'.'!V:W,2,0)</f>
        <v>FM</v>
      </c>
      <c r="E448" s="69">
        <f t="shared" si="6"/>
        <v>385.38830000000002</v>
      </c>
      <c r="H448" s="174"/>
      <c r="V448" s="42" t="s">
        <v>1456</v>
      </c>
      <c r="W448" s="42" t="s">
        <v>1807</v>
      </c>
    </row>
    <row r="449" spans="1:23" ht="13.2">
      <c r="A449" s="42" t="s">
        <v>613</v>
      </c>
      <c r="B449" s="43">
        <v>363.3</v>
      </c>
      <c r="C449" s="43"/>
      <c r="D449" s="68" t="str">
        <f>VLOOKUP(A449,'.'!V:W,2,0)</f>
        <v>FM</v>
      </c>
      <c r="E449" s="69">
        <f t="shared" si="6"/>
        <v>369.65775000000002</v>
      </c>
      <c r="H449" s="174"/>
      <c r="V449" s="42" t="s">
        <v>1457</v>
      </c>
      <c r="W449" s="42" t="s">
        <v>1807</v>
      </c>
    </row>
    <row r="450" spans="1:23" ht="13.2">
      <c r="A450" s="42" t="s">
        <v>52</v>
      </c>
      <c r="B450" s="43">
        <v>64.75</v>
      </c>
      <c r="C450" s="43"/>
      <c r="D450" s="68" t="str">
        <f>VLOOKUP(A450,'.'!V:W,2,0)</f>
        <v>DL</v>
      </c>
      <c r="E450" s="69">
        <f t="shared" ref="E450:E513" si="7">B450*VLOOKUP(D450,$L$17:$M$38,2,0)</f>
        <v>65.883125000000007</v>
      </c>
      <c r="H450" s="174"/>
      <c r="V450" s="42" t="s">
        <v>1450</v>
      </c>
      <c r="W450" s="42" t="s">
        <v>1807</v>
      </c>
    </row>
    <row r="451" spans="1:23" ht="13.2">
      <c r="A451" s="42" t="s">
        <v>1319</v>
      </c>
      <c r="B451" s="43">
        <v>524.45000000000005</v>
      </c>
      <c r="C451" s="43"/>
      <c r="D451" s="68" t="str">
        <f>VLOOKUP(A451,'.'!V:W,2,0)</f>
        <v>DL</v>
      </c>
      <c r="E451" s="69">
        <f t="shared" si="7"/>
        <v>533.62787500000013</v>
      </c>
      <c r="H451" s="174"/>
      <c r="V451" s="42" t="s">
        <v>1451</v>
      </c>
      <c r="W451" s="42" t="s">
        <v>1807</v>
      </c>
    </row>
    <row r="452" spans="1:23" ht="13.2">
      <c r="A452" s="42" t="s">
        <v>896</v>
      </c>
      <c r="B452" s="43">
        <v>84.18</v>
      </c>
      <c r="C452" s="43"/>
      <c r="D452" s="68" t="str">
        <f>VLOOKUP(A452,'.'!V:W,2,0)</f>
        <v>DL</v>
      </c>
      <c r="E452" s="69">
        <f t="shared" si="7"/>
        <v>85.653150000000011</v>
      </c>
      <c r="H452" s="174"/>
      <c r="V452" s="42" t="s">
        <v>1699</v>
      </c>
      <c r="W452" s="42" t="s">
        <v>1987</v>
      </c>
    </row>
    <row r="453" spans="1:23" ht="13.2">
      <c r="A453" s="42" t="s">
        <v>1141</v>
      </c>
      <c r="B453" s="43">
        <v>84.18</v>
      </c>
      <c r="C453" s="43"/>
      <c r="D453" s="68" t="str">
        <f>VLOOKUP(A453,'.'!V:W,2,0)</f>
        <v>DL</v>
      </c>
      <c r="E453" s="69">
        <f t="shared" si="7"/>
        <v>85.653150000000011</v>
      </c>
      <c r="H453" s="174"/>
      <c r="V453" s="42" t="s">
        <v>1787</v>
      </c>
      <c r="W453" s="42" t="s">
        <v>1807</v>
      </c>
    </row>
    <row r="454" spans="1:23" ht="13.2">
      <c r="A454" s="42" t="s">
        <v>348</v>
      </c>
      <c r="B454" s="43">
        <v>110.07</v>
      </c>
      <c r="C454" s="43"/>
      <c r="D454" s="68" t="str">
        <f>VLOOKUP(A454,'.'!V:W,2,0)</f>
        <v>DL</v>
      </c>
      <c r="E454" s="69">
        <f t="shared" si="7"/>
        <v>111.996225</v>
      </c>
      <c r="H454" s="174"/>
      <c r="V454" s="42" t="s">
        <v>1597</v>
      </c>
      <c r="W454" s="42" t="s">
        <v>1987</v>
      </c>
    </row>
    <row r="455" spans="1:23" ht="13.2">
      <c r="A455" s="42" t="s">
        <v>897</v>
      </c>
      <c r="B455" s="43">
        <v>123.02</v>
      </c>
      <c r="C455" s="43"/>
      <c r="D455" s="68" t="str">
        <f>VLOOKUP(A455,'.'!V:W,2,0)</f>
        <v>DL</v>
      </c>
      <c r="E455" s="69">
        <f t="shared" si="7"/>
        <v>125.17285000000001</v>
      </c>
      <c r="H455" s="174"/>
      <c r="V455" s="42" t="s">
        <v>1700</v>
      </c>
      <c r="W455" s="42" t="s">
        <v>1987</v>
      </c>
    </row>
    <row r="456" spans="1:23" ht="13.2">
      <c r="A456" s="42" t="s">
        <v>2460</v>
      </c>
      <c r="B456" s="43">
        <v>134.77000000000001</v>
      </c>
      <c r="C456" s="43"/>
      <c r="D456" s="68" t="str">
        <f>VLOOKUP(A456,'.'!V:W,2,0)</f>
        <v>DL</v>
      </c>
      <c r="E456" s="69">
        <f t="shared" si="7"/>
        <v>137.12847500000001</v>
      </c>
      <c r="H456" s="174"/>
      <c r="V456" s="42" t="s">
        <v>1701</v>
      </c>
      <c r="W456" s="42" t="s">
        <v>1987</v>
      </c>
    </row>
    <row r="457" spans="1:23" ht="13.2">
      <c r="A457" s="42" t="s">
        <v>2148</v>
      </c>
      <c r="B457" s="43">
        <v>12.33</v>
      </c>
      <c r="C457" s="43"/>
      <c r="D457" s="68" t="str">
        <f>VLOOKUP(A457,'.'!V:W,2,0)</f>
        <v>DL</v>
      </c>
      <c r="E457" s="69">
        <f t="shared" si="7"/>
        <v>12.545775000000001</v>
      </c>
      <c r="H457" s="174"/>
      <c r="V457" s="42" t="s">
        <v>1702</v>
      </c>
      <c r="W457" s="42" t="s">
        <v>1987</v>
      </c>
    </row>
    <row r="458" spans="1:23" ht="13.2">
      <c r="A458" s="42" t="s">
        <v>2149</v>
      </c>
      <c r="B458" s="43">
        <v>0</v>
      </c>
      <c r="C458" s="43"/>
      <c r="D458" s="68" t="str">
        <f>VLOOKUP(A458,'.'!V:W,2,0)</f>
        <v>DL</v>
      </c>
      <c r="E458" s="69">
        <f t="shared" si="7"/>
        <v>0</v>
      </c>
      <c r="H458" s="174"/>
      <c r="V458" s="42" t="s">
        <v>1703</v>
      </c>
      <c r="W458" s="42" t="s">
        <v>1987</v>
      </c>
    </row>
    <row r="459" spans="1:23" ht="13.2">
      <c r="A459" s="42" t="s">
        <v>1584</v>
      </c>
      <c r="B459" s="43">
        <v>187.78</v>
      </c>
      <c r="C459" s="43"/>
      <c r="D459" s="68" t="str">
        <f>VLOOKUP(A459,'.'!V:W,2,0)</f>
        <v>DL</v>
      </c>
      <c r="E459" s="69">
        <f t="shared" si="7"/>
        <v>191.06615000000002</v>
      </c>
      <c r="H459" s="174"/>
      <c r="V459" s="42" t="s">
        <v>2088</v>
      </c>
      <c r="W459" s="42" t="s">
        <v>1807</v>
      </c>
    </row>
    <row r="460" spans="1:23" ht="13.2">
      <c r="A460" s="42" t="s">
        <v>2461</v>
      </c>
      <c r="B460" s="43">
        <v>1000</v>
      </c>
      <c r="C460" s="43"/>
      <c r="D460" s="68" t="str">
        <f>VLOOKUP(A460,'.'!V:W,2,0)</f>
        <v>001</v>
      </c>
      <c r="E460" s="69" t="e">
        <f t="shared" si="7"/>
        <v>#N/A</v>
      </c>
      <c r="H460" s="174"/>
      <c r="V460" s="42" t="s">
        <v>2089</v>
      </c>
      <c r="W460" s="42" t="s">
        <v>1807</v>
      </c>
    </row>
    <row r="461" spans="1:23" ht="13.2">
      <c r="A461" s="42" t="s">
        <v>898</v>
      </c>
      <c r="B461" s="43">
        <v>230</v>
      </c>
      <c r="C461" s="43"/>
      <c r="D461" s="68" t="str">
        <f>VLOOKUP(A461,'.'!V:W,2,0)</f>
        <v>DL</v>
      </c>
      <c r="E461" s="69">
        <f t="shared" si="7"/>
        <v>234.02500000000001</v>
      </c>
      <c r="H461" s="174"/>
      <c r="V461" s="42" t="s">
        <v>2090</v>
      </c>
      <c r="W461" s="42" t="s">
        <v>1807</v>
      </c>
    </row>
    <row r="462" spans="1:23" ht="13.2">
      <c r="A462" s="42" t="s">
        <v>2630</v>
      </c>
      <c r="B462" s="43">
        <v>0</v>
      </c>
      <c r="C462" s="43"/>
      <c r="D462" s="68" t="str">
        <f>VLOOKUP(A462,'.'!V:W,2,0)</f>
        <v>STAT</v>
      </c>
      <c r="E462" s="69" t="e">
        <f t="shared" si="7"/>
        <v>#N/A</v>
      </c>
      <c r="H462" s="174"/>
      <c r="V462" s="42" t="s">
        <v>2091</v>
      </c>
      <c r="W462" s="42" t="s">
        <v>1807</v>
      </c>
    </row>
    <row r="463" spans="1:23" ht="13.2">
      <c r="A463" s="42" t="s">
        <v>2150</v>
      </c>
      <c r="B463" s="43">
        <v>0</v>
      </c>
      <c r="C463" s="43"/>
      <c r="D463" s="68" t="str">
        <f>VLOOKUP(A463,'.'!V:W,2,0)</f>
        <v>STAT</v>
      </c>
      <c r="E463" s="69" t="e">
        <f t="shared" si="7"/>
        <v>#N/A</v>
      </c>
      <c r="H463" s="174"/>
      <c r="V463" s="42" t="s">
        <v>2092</v>
      </c>
      <c r="W463" s="42" t="s">
        <v>1807</v>
      </c>
    </row>
    <row r="464" spans="1:23" ht="13.2">
      <c r="A464" s="42" t="s">
        <v>2464</v>
      </c>
      <c r="B464" s="43">
        <v>0</v>
      </c>
      <c r="C464" s="43"/>
      <c r="D464" s="68" t="str">
        <f>VLOOKUP(A464,'.'!V:W,2,0)</f>
        <v>STAT</v>
      </c>
      <c r="E464" s="69" t="e">
        <f t="shared" si="7"/>
        <v>#N/A</v>
      </c>
      <c r="H464" s="174"/>
      <c r="V464" s="42" t="s">
        <v>2093</v>
      </c>
      <c r="W464" s="42" t="s">
        <v>1807</v>
      </c>
    </row>
    <row r="465" spans="1:23" ht="13.2">
      <c r="A465" s="42" t="s">
        <v>2631</v>
      </c>
      <c r="B465" s="43">
        <v>0</v>
      </c>
      <c r="C465" s="43"/>
      <c r="D465" s="68" t="str">
        <f>VLOOKUP(A465,'.'!V:W,2,0)</f>
        <v>STAT</v>
      </c>
      <c r="E465" s="69" t="e">
        <f t="shared" si="7"/>
        <v>#N/A</v>
      </c>
      <c r="H465" s="174"/>
      <c r="V465" s="42" t="s">
        <v>2094</v>
      </c>
      <c r="W465" s="42" t="s">
        <v>1807</v>
      </c>
    </row>
    <row r="466" spans="1:23" ht="13.2">
      <c r="A466" s="42" t="s">
        <v>2466</v>
      </c>
      <c r="B466" s="43">
        <v>0</v>
      </c>
      <c r="C466" s="43"/>
      <c r="D466" s="68" t="str">
        <f>VLOOKUP(A466,'.'!V:W,2,0)</f>
        <v>002</v>
      </c>
      <c r="E466" s="69" t="e">
        <f t="shared" si="7"/>
        <v>#N/A</v>
      </c>
      <c r="H466" s="174"/>
      <c r="V466" s="42" t="s">
        <v>2095</v>
      </c>
      <c r="W466" s="42" t="s">
        <v>1807</v>
      </c>
    </row>
    <row r="467" spans="1:23" ht="13.2">
      <c r="A467" s="42" t="s">
        <v>2468</v>
      </c>
      <c r="B467" s="43">
        <v>0</v>
      </c>
      <c r="C467" s="43"/>
      <c r="D467" s="68" t="str">
        <f>VLOOKUP(A467,'.'!V:W,2,0)</f>
        <v>002</v>
      </c>
      <c r="E467" s="69" t="e">
        <f t="shared" si="7"/>
        <v>#N/A</v>
      </c>
      <c r="H467" s="174"/>
      <c r="V467" s="42" t="s">
        <v>2096</v>
      </c>
      <c r="W467" s="42" t="s">
        <v>1807</v>
      </c>
    </row>
    <row r="468" spans="1:23" ht="13.2">
      <c r="A468" s="42" t="s">
        <v>2469</v>
      </c>
      <c r="B468" s="43">
        <v>0</v>
      </c>
      <c r="C468" s="43"/>
      <c r="D468" s="68" t="str">
        <f>VLOOKUP(A468,'.'!V:W,2,0)</f>
        <v>002</v>
      </c>
      <c r="E468" s="69" t="e">
        <f t="shared" si="7"/>
        <v>#N/A</v>
      </c>
      <c r="H468" s="174"/>
      <c r="V468" s="42" t="s">
        <v>2097</v>
      </c>
      <c r="W468" s="42" t="s">
        <v>1807</v>
      </c>
    </row>
    <row r="469" spans="1:23" ht="13.2">
      <c r="A469" s="42" t="s">
        <v>2470</v>
      </c>
      <c r="B469" s="43">
        <v>0</v>
      </c>
      <c r="C469" s="43"/>
      <c r="D469" s="68" t="str">
        <f>VLOOKUP(A469,'.'!V:W,2,0)</f>
        <v>002</v>
      </c>
      <c r="E469" s="69" t="e">
        <f t="shared" si="7"/>
        <v>#N/A</v>
      </c>
      <c r="H469" s="174"/>
      <c r="V469" s="42" t="s">
        <v>2098</v>
      </c>
      <c r="W469" s="42" t="s">
        <v>1807</v>
      </c>
    </row>
    <row r="470" spans="1:23" ht="13.2">
      <c r="A470" s="42" t="s">
        <v>2471</v>
      </c>
      <c r="B470" s="43">
        <v>0</v>
      </c>
      <c r="C470" s="43"/>
      <c r="D470" s="68" t="str">
        <f>VLOOKUP(A470,'.'!V:W,2,0)</f>
        <v>002</v>
      </c>
      <c r="E470" s="69" t="e">
        <f t="shared" si="7"/>
        <v>#N/A</v>
      </c>
      <c r="H470" s="174"/>
      <c r="V470" s="42" t="s">
        <v>2099</v>
      </c>
      <c r="W470" s="42" t="s">
        <v>1807</v>
      </c>
    </row>
    <row r="471" spans="1:23" ht="13.2">
      <c r="A471" s="42" t="s">
        <v>2472</v>
      </c>
      <c r="B471" s="43">
        <v>0</v>
      </c>
      <c r="C471" s="43"/>
      <c r="D471" s="68" t="str">
        <f>VLOOKUP(A471,'.'!V:W,2,0)</f>
        <v>002</v>
      </c>
      <c r="E471" s="69" t="e">
        <f t="shared" si="7"/>
        <v>#N/A</v>
      </c>
      <c r="H471" s="174"/>
      <c r="V471" s="42" t="s">
        <v>2100</v>
      </c>
      <c r="W471" s="42" t="s">
        <v>1807</v>
      </c>
    </row>
    <row r="472" spans="1:23" ht="13.2">
      <c r="A472" s="42" t="s">
        <v>2473</v>
      </c>
      <c r="B472" s="43">
        <v>0</v>
      </c>
      <c r="C472" s="43"/>
      <c r="D472" s="68" t="str">
        <f>VLOOKUP(A472,'.'!V:W,2,0)</f>
        <v>002</v>
      </c>
      <c r="E472" s="69" t="e">
        <f t="shared" si="7"/>
        <v>#N/A</v>
      </c>
      <c r="H472" s="174"/>
      <c r="V472" s="42" t="s">
        <v>2101</v>
      </c>
      <c r="W472" s="42" t="s">
        <v>1807</v>
      </c>
    </row>
    <row r="473" spans="1:23" ht="13.2">
      <c r="A473" s="42" t="s">
        <v>2474</v>
      </c>
      <c r="B473" s="43">
        <v>0</v>
      </c>
      <c r="C473" s="43"/>
      <c r="D473" s="68" t="str">
        <f>VLOOKUP(A473,'.'!V:W,2,0)</f>
        <v>002</v>
      </c>
      <c r="E473" s="69" t="e">
        <f t="shared" si="7"/>
        <v>#N/A</v>
      </c>
      <c r="H473" s="174"/>
      <c r="V473" s="42" t="s">
        <v>2102</v>
      </c>
      <c r="W473" s="42" t="s">
        <v>1807</v>
      </c>
    </row>
    <row r="474" spans="1:23" ht="13.2">
      <c r="A474" s="42" t="s">
        <v>2632</v>
      </c>
      <c r="B474" s="43">
        <v>0</v>
      </c>
      <c r="C474" s="43"/>
      <c r="D474" s="68" t="str">
        <f>VLOOKUP(A474,'.'!V:W,2,0)</f>
        <v>002</v>
      </c>
      <c r="E474" s="69" t="e">
        <f t="shared" si="7"/>
        <v>#N/A</v>
      </c>
      <c r="H474" s="174"/>
      <c r="V474" s="42" t="s">
        <v>2103</v>
      </c>
      <c r="W474" s="42" t="s">
        <v>1807</v>
      </c>
    </row>
    <row r="475" spans="1:23" ht="13.2">
      <c r="A475" s="42" t="s">
        <v>2475</v>
      </c>
      <c r="B475" s="43">
        <v>0</v>
      </c>
      <c r="C475" s="43"/>
      <c r="D475" s="68" t="str">
        <f>VLOOKUP(A475,'.'!V:W,2,0)</f>
        <v>002</v>
      </c>
      <c r="E475" s="69" t="e">
        <f t="shared" si="7"/>
        <v>#N/A</v>
      </c>
      <c r="H475" s="174"/>
      <c r="V475" s="42" t="s">
        <v>2104</v>
      </c>
      <c r="W475" s="42" t="s">
        <v>1807</v>
      </c>
    </row>
    <row r="476" spans="1:23" ht="13.2">
      <c r="A476" s="42" t="s">
        <v>2476</v>
      </c>
      <c r="B476" s="43">
        <v>0</v>
      </c>
      <c r="C476" s="43"/>
      <c r="D476" s="68" t="str">
        <f>VLOOKUP(A476,'.'!V:W,2,0)</f>
        <v>002</v>
      </c>
      <c r="E476" s="69" t="e">
        <f t="shared" si="7"/>
        <v>#N/A</v>
      </c>
      <c r="H476" s="174"/>
      <c r="V476" s="42" t="s">
        <v>2105</v>
      </c>
      <c r="W476" s="42" t="s">
        <v>1807</v>
      </c>
    </row>
    <row r="477" spans="1:23" ht="13.2">
      <c r="A477" s="42" t="s">
        <v>2477</v>
      </c>
      <c r="B477" s="43">
        <v>0</v>
      </c>
      <c r="C477" s="43"/>
      <c r="D477" s="68" t="str">
        <f>VLOOKUP(A477,'.'!V:W,2,0)</f>
        <v>002</v>
      </c>
      <c r="E477" s="69" t="e">
        <f t="shared" si="7"/>
        <v>#N/A</v>
      </c>
      <c r="H477" s="174"/>
      <c r="V477" s="42" t="s">
        <v>2106</v>
      </c>
      <c r="W477" s="42" t="s">
        <v>1807</v>
      </c>
    </row>
    <row r="478" spans="1:23" ht="13.2">
      <c r="A478" s="42" t="s">
        <v>2478</v>
      </c>
      <c r="B478" s="43">
        <v>0</v>
      </c>
      <c r="C478" s="43"/>
      <c r="D478" s="68" t="str">
        <f>VLOOKUP(A478,'.'!V:W,2,0)</f>
        <v>002</v>
      </c>
      <c r="E478" s="69" t="e">
        <f t="shared" si="7"/>
        <v>#N/A</v>
      </c>
      <c r="H478" s="174"/>
      <c r="V478" s="42" t="s">
        <v>2107</v>
      </c>
      <c r="W478" s="42" t="s">
        <v>1807</v>
      </c>
    </row>
    <row r="479" spans="1:23" ht="13.2">
      <c r="A479" s="42" t="s">
        <v>2479</v>
      </c>
      <c r="B479" s="43">
        <v>0</v>
      </c>
      <c r="C479" s="43"/>
      <c r="D479" s="68" t="str">
        <f>VLOOKUP(A479,'.'!V:W,2,0)</f>
        <v>002</v>
      </c>
      <c r="E479" s="69" t="e">
        <f t="shared" si="7"/>
        <v>#N/A</v>
      </c>
      <c r="H479" s="174"/>
      <c r="V479" s="42" t="s">
        <v>2108</v>
      </c>
      <c r="W479" s="42" t="s">
        <v>1807</v>
      </c>
    </row>
    <row r="480" spans="1:23" ht="13.2">
      <c r="A480" s="42" t="s">
        <v>2480</v>
      </c>
      <c r="B480" s="43">
        <v>0</v>
      </c>
      <c r="C480" s="43"/>
      <c r="D480" s="68" t="str">
        <f>VLOOKUP(A480,'.'!V:W,2,0)</f>
        <v>002</v>
      </c>
      <c r="E480" s="69" t="e">
        <f t="shared" si="7"/>
        <v>#N/A</v>
      </c>
      <c r="H480" s="174"/>
      <c r="V480" s="42" t="s">
        <v>2109</v>
      </c>
      <c r="W480" s="42" t="s">
        <v>1807</v>
      </c>
    </row>
    <row r="481" spans="1:23" ht="13.2">
      <c r="A481" s="42" t="s">
        <v>2481</v>
      </c>
      <c r="B481" s="43">
        <v>0</v>
      </c>
      <c r="C481" s="43"/>
      <c r="D481" s="68" t="str">
        <f>VLOOKUP(A481,'.'!V:W,2,0)</f>
        <v>002</v>
      </c>
      <c r="E481" s="69" t="e">
        <f t="shared" si="7"/>
        <v>#N/A</v>
      </c>
      <c r="H481" s="174"/>
      <c r="V481" s="42" t="s">
        <v>2110</v>
      </c>
      <c r="W481" s="42" t="s">
        <v>1807</v>
      </c>
    </row>
    <row r="482" spans="1:23" ht="13.2">
      <c r="A482" s="42" t="s">
        <v>2482</v>
      </c>
      <c r="B482" s="43">
        <v>0</v>
      </c>
      <c r="C482" s="43"/>
      <c r="D482" s="68" t="str">
        <f>VLOOKUP(A482,'.'!V:W,2,0)</f>
        <v>002</v>
      </c>
      <c r="E482" s="69" t="e">
        <f t="shared" si="7"/>
        <v>#N/A</v>
      </c>
      <c r="H482" s="174"/>
      <c r="V482" s="42" t="s">
        <v>2111</v>
      </c>
      <c r="W482" s="42" t="s">
        <v>1807</v>
      </c>
    </row>
    <row r="483" spans="1:23" ht="13.2">
      <c r="A483" s="42" t="s">
        <v>2483</v>
      </c>
      <c r="B483" s="43">
        <v>0</v>
      </c>
      <c r="C483" s="43"/>
      <c r="D483" s="68" t="str">
        <f>VLOOKUP(A483,'.'!V:W,2,0)</f>
        <v>002</v>
      </c>
      <c r="E483" s="69" t="e">
        <f t="shared" si="7"/>
        <v>#N/A</v>
      </c>
      <c r="H483" s="174"/>
      <c r="V483" s="42" t="s">
        <v>2112</v>
      </c>
      <c r="W483" s="42" t="s">
        <v>1807</v>
      </c>
    </row>
    <row r="484" spans="1:23" ht="13.2">
      <c r="A484" s="42" t="s">
        <v>2484</v>
      </c>
      <c r="B484" s="43">
        <v>0</v>
      </c>
      <c r="C484" s="43"/>
      <c r="D484" s="68" t="str">
        <f>VLOOKUP(A484,'.'!V:W,2,0)</f>
        <v>002</v>
      </c>
      <c r="E484" s="69" t="e">
        <f t="shared" si="7"/>
        <v>#N/A</v>
      </c>
      <c r="H484" s="174"/>
      <c r="V484" s="42" t="s">
        <v>2113</v>
      </c>
      <c r="W484" s="42" t="s">
        <v>1807</v>
      </c>
    </row>
    <row r="485" spans="1:23" ht="13.2">
      <c r="A485" s="42" t="s">
        <v>2485</v>
      </c>
      <c r="B485" s="43">
        <v>0</v>
      </c>
      <c r="C485" s="43"/>
      <c r="D485" s="68" t="str">
        <f>VLOOKUP(A485,'.'!V:W,2,0)</f>
        <v>002</v>
      </c>
      <c r="E485" s="69" t="e">
        <f t="shared" si="7"/>
        <v>#N/A</v>
      </c>
      <c r="H485" s="174"/>
      <c r="V485" s="42" t="s">
        <v>2114</v>
      </c>
      <c r="W485" s="42" t="s">
        <v>1807</v>
      </c>
    </row>
    <row r="486" spans="1:23" ht="13.2">
      <c r="A486" s="42" t="s">
        <v>2486</v>
      </c>
      <c r="B486" s="43">
        <v>0</v>
      </c>
      <c r="C486" s="43"/>
      <c r="D486" s="68" t="str">
        <f>VLOOKUP(A486,'.'!V:W,2,0)</f>
        <v>002</v>
      </c>
      <c r="E486" s="69" t="e">
        <f t="shared" si="7"/>
        <v>#N/A</v>
      </c>
      <c r="H486" s="174"/>
      <c r="V486" s="42" t="s">
        <v>2115</v>
      </c>
      <c r="W486" s="42" t="s">
        <v>1807</v>
      </c>
    </row>
    <row r="487" spans="1:23" ht="13.2">
      <c r="A487" s="42" t="s">
        <v>2487</v>
      </c>
      <c r="B487" s="43">
        <v>0</v>
      </c>
      <c r="C487" s="43"/>
      <c r="D487" s="68" t="str">
        <f>VLOOKUP(A487,'.'!V:W,2,0)</f>
        <v>002</v>
      </c>
      <c r="E487" s="69" t="e">
        <f t="shared" si="7"/>
        <v>#N/A</v>
      </c>
      <c r="H487" s="174"/>
      <c r="V487" s="42" t="s">
        <v>2116</v>
      </c>
      <c r="W487" s="42" t="s">
        <v>1807</v>
      </c>
    </row>
    <row r="488" spans="1:23" ht="13.2">
      <c r="A488" s="42" t="s">
        <v>2488</v>
      </c>
      <c r="B488" s="43">
        <v>0</v>
      </c>
      <c r="C488" s="43"/>
      <c r="D488" s="68" t="str">
        <f>VLOOKUP(A488,'.'!V:W,2,0)</f>
        <v>002</v>
      </c>
      <c r="E488" s="69" t="e">
        <f t="shared" si="7"/>
        <v>#N/A</v>
      </c>
      <c r="H488" s="174"/>
      <c r="V488" s="42" t="s">
        <v>2117</v>
      </c>
      <c r="W488" s="42" t="s">
        <v>1807</v>
      </c>
    </row>
    <row r="489" spans="1:23" ht="13.2">
      <c r="A489" s="42" t="s">
        <v>2489</v>
      </c>
      <c r="B489" s="43">
        <v>0</v>
      </c>
      <c r="C489" s="43"/>
      <c r="D489" s="68" t="str">
        <f>VLOOKUP(A489,'.'!V:W,2,0)</f>
        <v>002</v>
      </c>
      <c r="E489" s="69" t="e">
        <f t="shared" si="7"/>
        <v>#N/A</v>
      </c>
      <c r="H489" s="174"/>
      <c r="V489" s="42" t="s">
        <v>2118</v>
      </c>
      <c r="W489" s="42" t="s">
        <v>1807</v>
      </c>
    </row>
    <row r="490" spans="1:23" ht="13.2">
      <c r="A490" s="42" t="s">
        <v>2490</v>
      </c>
      <c r="B490" s="43">
        <v>0</v>
      </c>
      <c r="C490" s="43"/>
      <c r="D490" s="68" t="str">
        <f>VLOOKUP(A490,'.'!V:W,2,0)</f>
        <v>002</v>
      </c>
      <c r="E490" s="69" t="e">
        <f t="shared" si="7"/>
        <v>#N/A</v>
      </c>
      <c r="H490" s="174"/>
      <c r="V490" s="42" t="s">
        <v>2119</v>
      </c>
      <c r="W490" s="42" t="s">
        <v>1807</v>
      </c>
    </row>
    <row r="491" spans="1:23" ht="13.2">
      <c r="A491" s="42" t="s">
        <v>2491</v>
      </c>
      <c r="B491" s="43">
        <v>0</v>
      </c>
      <c r="C491" s="43"/>
      <c r="D491" s="68" t="str">
        <f>VLOOKUP(A491,'.'!V:W,2,0)</f>
        <v>002</v>
      </c>
      <c r="E491" s="69" t="e">
        <f t="shared" si="7"/>
        <v>#N/A</v>
      </c>
      <c r="H491" s="174"/>
      <c r="V491" s="42" t="s">
        <v>2120</v>
      </c>
      <c r="W491" s="42" t="s">
        <v>1807</v>
      </c>
    </row>
    <row r="492" spans="1:23" ht="13.2">
      <c r="A492" s="42" t="s">
        <v>2492</v>
      </c>
      <c r="B492" s="43">
        <v>0</v>
      </c>
      <c r="C492" s="43"/>
      <c r="D492" s="68" t="str">
        <f>VLOOKUP(A492,'.'!V:W,2,0)</f>
        <v>002</v>
      </c>
      <c r="E492" s="69" t="e">
        <f t="shared" si="7"/>
        <v>#N/A</v>
      </c>
      <c r="H492" s="174"/>
      <c r="V492" s="42" t="s">
        <v>2121</v>
      </c>
      <c r="W492" s="42" t="s">
        <v>1807</v>
      </c>
    </row>
    <row r="493" spans="1:23" ht="13.2">
      <c r="A493" s="42" t="s">
        <v>2493</v>
      </c>
      <c r="B493" s="43">
        <v>0</v>
      </c>
      <c r="C493" s="43"/>
      <c r="D493" s="68" t="str">
        <f>VLOOKUP(A493,'.'!V:W,2,0)</f>
        <v>002</v>
      </c>
      <c r="E493" s="69" t="e">
        <f t="shared" si="7"/>
        <v>#N/A</v>
      </c>
      <c r="H493" s="174"/>
      <c r="V493" s="42" t="s">
        <v>2122</v>
      </c>
      <c r="W493" s="42" t="s">
        <v>1807</v>
      </c>
    </row>
    <row r="494" spans="1:23" ht="13.2">
      <c r="A494" s="42" t="s">
        <v>2494</v>
      </c>
      <c r="B494" s="43">
        <v>0</v>
      </c>
      <c r="C494" s="43"/>
      <c r="D494" s="68" t="str">
        <f>VLOOKUP(A494,'.'!V:W,2,0)</f>
        <v>002</v>
      </c>
      <c r="E494" s="69" t="e">
        <f t="shared" si="7"/>
        <v>#N/A</v>
      </c>
      <c r="H494" s="174"/>
      <c r="V494" s="42" t="s">
        <v>2123</v>
      </c>
      <c r="W494" s="42" t="s">
        <v>1807</v>
      </c>
    </row>
    <row r="495" spans="1:23" ht="13.2">
      <c r="A495" s="42" t="s">
        <v>2495</v>
      </c>
      <c r="B495" s="43">
        <v>0</v>
      </c>
      <c r="C495" s="43"/>
      <c r="D495" s="68" t="str">
        <f>VLOOKUP(A495,'.'!V:W,2,0)</f>
        <v>002</v>
      </c>
      <c r="E495" s="69" t="e">
        <f t="shared" si="7"/>
        <v>#N/A</v>
      </c>
      <c r="H495" s="174"/>
      <c r="V495" s="42" t="s">
        <v>2124</v>
      </c>
      <c r="W495" s="42" t="s">
        <v>1807</v>
      </c>
    </row>
    <row r="496" spans="1:23" ht="13.2">
      <c r="A496" s="42" t="s">
        <v>2496</v>
      </c>
      <c r="B496" s="43">
        <v>0</v>
      </c>
      <c r="C496" s="43"/>
      <c r="D496" s="68" t="str">
        <f>VLOOKUP(A496,'.'!V:W,2,0)</f>
        <v>002</v>
      </c>
      <c r="E496" s="69" t="e">
        <f t="shared" si="7"/>
        <v>#N/A</v>
      </c>
      <c r="H496" s="174"/>
      <c r="V496" s="42" t="s">
        <v>2125</v>
      </c>
      <c r="W496" s="42" t="s">
        <v>1455</v>
      </c>
    </row>
    <row r="497" spans="1:23" ht="13.2">
      <c r="A497" s="42" t="s">
        <v>2497</v>
      </c>
      <c r="B497" s="43">
        <v>0</v>
      </c>
      <c r="C497" s="43"/>
      <c r="D497" s="68" t="str">
        <f>VLOOKUP(A497,'.'!V:W,2,0)</f>
        <v>002</v>
      </c>
      <c r="E497" s="69" t="e">
        <f t="shared" si="7"/>
        <v>#N/A</v>
      </c>
      <c r="H497" s="174"/>
      <c r="V497" s="42" t="s">
        <v>2126</v>
      </c>
      <c r="W497" s="42" t="s">
        <v>1455</v>
      </c>
    </row>
    <row r="498" spans="1:23" ht="13.2">
      <c r="A498" s="42" t="s">
        <v>2498</v>
      </c>
      <c r="B498" s="43">
        <v>0</v>
      </c>
      <c r="C498" s="43"/>
      <c r="D498" s="68" t="str">
        <f>VLOOKUP(A498,'.'!V:W,2,0)</f>
        <v>002</v>
      </c>
      <c r="E498" s="69" t="e">
        <f t="shared" si="7"/>
        <v>#N/A</v>
      </c>
      <c r="H498" s="174"/>
      <c r="V498" s="42" t="s">
        <v>2029</v>
      </c>
      <c r="W498" s="42" t="s">
        <v>1455</v>
      </c>
    </row>
    <row r="499" spans="1:23" ht="13.2">
      <c r="A499" s="42" t="s">
        <v>2499</v>
      </c>
      <c r="B499" s="43">
        <v>0</v>
      </c>
      <c r="C499" s="43"/>
      <c r="D499" s="68" t="str">
        <f>VLOOKUP(A499,'.'!V:W,2,0)</f>
        <v>002</v>
      </c>
      <c r="E499" s="69" t="e">
        <f t="shared" si="7"/>
        <v>#N/A</v>
      </c>
      <c r="H499" s="174"/>
      <c r="V499" s="42" t="s">
        <v>2127</v>
      </c>
      <c r="W499" s="42" t="s">
        <v>1455</v>
      </c>
    </row>
    <row r="500" spans="1:23" ht="13.2">
      <c r="A500" s="42" t="s">
        <v>1894</v>
      </c>
      <c r="B500" s="43">
        <v>314.44</v>
      </c>
      <c r="C500" s="43"/>
      <c r="D500" s="68" t="str">
        <f>VLOOKUP(A500,'.'!V:W,2,0)</f>
        <v>MY</v>
      </c>
      <c r="E500" s="69">
        <f t="shared" si="7"/>
        <v>319.9427</v>
      </c>
      <c r="H500" s="174"/>
      <c r="V500" s="42" t="s">
        <v>2030</v>
      </c>
      <c r="W500" s="42" t="s">
        <v>1455</v>
      </c>
    </row>
    <row r="501" spans="1:23" ht="13.2">
      <c r="A501" s="42" t="s">
        <v>2151</v>
      </c>
      <c r="B501" s="43">
        <v>314.44</v>
      </c>
      <c r="C501" s="43"/>
      <c r="D501" s="68" t="str">
        <f>VLOOKUP(A501,'.'!V:W,2,0)</f>
        <v>MY</v>
      </c>
      <c r="E501" s="69">
        <f t="shared" si="7"/>
        <v>319.9427</v>
      </c>
      <c r="H501" s="174"/>
      <c r="V501" s="42" t="s">
        <v>2128</v>
      </c>
      <c r="W501" s="42" t="s">
        <v>1455</v>
      </c>
    </row>
    <row r="502" spans="1:23" ht="13.2">
      <c r="A502" s="42" t="s">
        <v>53</v>
      </c>
      <c r="B502" s="43">
        <v>10.039999999999999</v>
      </c>
      <c r="C502" s="43"/>
      <c r="D502" s="68" t="str">
        <f>VLOOKUP(A502,'.'!V:W,2,0)</f>
        <v>FM</v>
      </c>
      <c r="E502" s="69">
        <f t="shared" si="7"/>
        <v>10.2157</v>
      </c>
      <c r="H502" s="174"/>
      <c r="V502" s="42" t="s">
        <v>2031</v>
      </c>
      <c r="W502" s="42" t="s">
        <v>1455</v>
      </c>
    </row>
    <row r="503" spans="1:23" ht="13.2">
      <c r="A503" s="42" t="s">
        <v>330</v>
      </c>
      <c r="B503" s="43">
        <v>12.52</v>
      </c>
      <c r="C503" s="43"/>
      <c r="D503" s="68" t="str">
        <f>VLOOKUP(A503,'.'!V:W,2,0)</f>
        <v>FM</v>
      </c>
      <c r="E503" s="69">
        <f t="shared" si="7"/>
        <v>12.739100000000001</v>
      </c>
      <c r="H503" s="174"/>
      <c r="V503" s="42" t="s">
        <v>2129</v>
      </c>
      <c r="W503" s="42" t="s">
        <v>1455</v>
      </c>
    </row>
    <row r="504" spans="1:23" ht="13.2">
      <c r="A504" s="42" t="s">
        <v>331</v>
      </c>
      <c r="B504" s="43">
        <v>14.42</v>
      </c>
      <c r="C504" s="43"/>
      <c r="D504" s="68" t="str">
        <f>VLOOKUP(A504,'.'!V:W,2,0)</f>
        <v>FM</v>
      </c>
      <c r="E504" s="69">
        <f t="shared" si="7"/>
        <v>14.672350000000002</v>
      </c>
      <c r="H504" s="174"/>
      <c r="V504" s="42" t="s">
        <v>2032</v>
      </c>
      <c r="W504" s="42" t="s">
        <v>1455</v>
      </c>
    </row>
    <row r="505" spans="1:23" ht="13.2">
      <c r="A505" s="42" t="s">
        <v>332</v>
      </c>
      <c r="B505" s="43">
        <v>16.7</v>
      </c>
      <c r="C505" s="43"/>
      <c r="D505" s="68" t="str">
        <f>VLOOKUP(A505,'.'!V:W,2,0)</f>
        <v>FM</v>
      </c>
      <c r="E505" s="69">
        <f t="shared" si="7"/>
        <v>16.992250000000002</v>
      </c>
      <c r="H505" s="174"/>
      <c r="V505" s="42" t="s">
        <v>2130</v>
      </c>
      <c r="W505" s="42" t="s">
        <v>1455</v>
      </c>
    </row>
    <row r="506" spans="1:23" ht="13.2">
      <c r="A506" s="42" t="s">
        <v>333</v>
      </c>
      <c r="B506" s="43">
        <v>19.010000000000002</v>
      </c>
      <c r="C506" s="43"/>
      <c r="D506" s="68" t="str">
        <f>VLOOKUP(A506,'.'!V:W,2,0)</f>
        <v>FM</v>
      </c>
      <c r="E506" s="69">
        <f t="shared" si="7"/>
        <v>19.342675000000003</v>
      </c>
      <c r="H506" s="174"/>
      <c r="V506" s="42" t="s">
        <v>2033</v>
      </c>
      <c r="W506" s="42" t="s">
        <v>1455</v>
      </c>
    </row>
    <row r="507" spans="1:23" ht="13.2">
      <c r="A507" s="42" t="s">
        <v>334</v>
      </c>
      <c r="B507" s="43">
        <v>21.09</v>
      </c>
      <c r="C507" s="43"/>
      <c r="D507" s="68" t="str">
        <f>VLOOKUP(A507,'.'!V:W,2,0)</f>
        <v>FM</v>
      </c>
      <c r="E507" s="69">
        <f t="shared" si="7"/>
        <v>21.459075000000002</v>
      </c>
      <c r="H507" s="174"/>
      <c r="V507" s="42" t="s">
        <v>2131</v>
      </c>
      <c r="W507" s="42" t="s">
        <v>1455</v>
      </c>
    </row>
    <row r="508" spans="1:23" ht="13.2">
      <c r="A508" s="42" t="s">
        <v>335</v>
      </c>
      <c r="B508" s="43">
        <v>24.07</v>
      </c>
      <c r="C508" s="43"/>
      <c r="D508" s="68" t="str">
        <f>VLOOKUP(A508,'.'!V:W,2,0)</f>
        <v>FM</v>
      </c>
      <c r="E508" s="69">
        <f t="shared" si="7"/>
        <v>24.491225000000004</v>
      </c>
      <c r="H508" s="174"/>
      <c r="V508" s="42" t="s">
        <v>2034</v>
      </c>
      <c r="W508" s="42" t="s">
        <v>1455</v>
      </c>
    </row>
    <row r="509" spans="1:23" ht="13.2">
      <c r="A509" s="42" t="s">
        <v>336</v>
      </c>
      <c r="B509" s="43">
        <v>26.32</v>
      </c>
      <c r="C509" s="43"/>
      <c r="D509" s="68" t="str">
        <f>VLOOKUP(A509,'.'!V:W,2,0)</f>
        <v>FM</v>
      </c>
      <c r="E509" s="69">
        <f t="shared" si="7"/>
        <v>26.780600000000003</v>
      </c>
      <c r="H509" s="174"/>
      <c r="V509" s="42" t="s">
        <v>2132</v>
      </c>
      <c r="W509" s="42" t="s">
        <v>1455</v>
      </c>
    </row>
    <row r="510" spans="1:23" ht="13.2">
      <c r="A510" s="42" t="s">
        <v>337</v>
      </c>
      <c r="B510" s="43">
        <v>28.14</v>
      </c>
      <c r="C510" s="43"/>
      <c r="D510" s="68" t="str">
        <f>VLOOKUP(A510,'.'!V:W,2,0)</f>
        <v>FM</v>
      </c>
      <c r="E510" s="69">
        <f t="shared" si="7"/>
        <v>28.632450000000002</v>
      </c>
      <c r="H510" s="174"/>
      <c r="V510" s="42" t="s">
        <v>2035</v>
      </c>
      <c r="W510" s="42" t="s">
        <v>1455</v>
      </c>
    </row>
    <row r="511" spans="1:23" ht="13.2">
      <c r="A511" s="42" t="s">
        <v>256</v>
      </c>
      <c r="B511" s="43">
        <v>0</v>
      </c>
      <c r="C511" s="43"/>
      <c r="D511" s="68" t="str">
        <f>VLOOKUP(A511,'.'!V:W,2,0)</f>
        <v>DL</v>
      </c>
      <c r="E511" s="69">
        <f t="shared" si="7"/>
        <v>0</v>
      </c>
      <c r="H511" s="174"/>
      <c r="V511" s="42" t="s">
        <v>2133</v>
      </c>
      <c r="W511" s="42" t="s">
        <v>1455</v>
      </c>
    </row>
    <row r="512" spans="1:23" ht="13.2">
      <c r="A512" s="42" t="s">
        <v>338</v>
      </c>
      <c r="B512" s="43">
        <v>109.2</v>
      </c>
      <c r="C512" s="43"/>
      <c r="D512" s="68" t="str">
        <f>VLOOKUP(A512,'.'!V:W,2,0)</f>
        <v>DM</v>
      </c>
      <c r="E512" s="69">
        <f t="shared" si="7"/>
        <v>111.111</v>
      </c>
      <c r="H512" s="174"/>
      <c r="V512" s="42" t="s">
        <v>2036</v>
      </c>
      <c r="W512" s="42" t="s">
        <v>1455</v>
      </c>
    </row>
    <row r="513" spans="1:23" ht="13.2">
      <c r="A513" s="42" t="s">
        <v>339</v>
      </c>
      <c r="B513" s="43">
        <v>127.94</v>
      </c>
      <c r="C513" s="43"/>
      <c r="D513" s="68" t="str">
        <f>VLOOKUP(A513,'.'!V:W,2,0)</f>
        <v>DM</v>
      </c>
      <c r="E513" s="69">
        <f t="shared" si="7"/>
        <v>130.17895000000001</v>
      </c>
      <c r="H513" s="174"/>
      <c r="V513" s="42" t="s">
        <v>2134</v>
      </c>
      <c r="W513" s="42" t="s">
        <v>1455</v>
      </c>
    </row>
    <row r="514" spans="1:23" ht="13.2">
      <c r="A514" s="42" t="s">
        <v>340</v>
      </c>
      <c r="B514" s="43">
        <v>144.94</v>
      </c>
      <c r="C514" s="43"/>
      <c r="D514" s="68" t="str">
        <f>VLOOKUP(A514,'.'!V:W,2,0)</f>
        <v>DM</v>
      </c>
      <c r="E514" s="69">
        <f t="shared" ref="E514:E577" si="8">B514*VLOOKUP(D514,$L$17:$M$38,2,0)</f>
        <v>147.47645</v>
      </c>
      <c r="H514" s="174"/>
      <c r="V514" s="42" t="s">
        <v>2037</v>
      </c>
      <c r="W514" s="42" t="s">
        <v>1455</v>
      </c>
    </row>
    <row r="515" spans="1:23" ht="13.2">
      <c r="A515" s="42" t="s">
        <v>341</v>
      </c>
      <c r="B515" s="43">
        <v>161.9</v>
      </c>
      <c r="C515" s="43"/>
      <c r="D515" s="68" t="str">
        <f>VLOOKUP(A515,'.'!V:W,2,0)</f>
        <v>DM</v>
      </c>
      <c r="E515" s="69">
        <f t="shared" si="8"/>
        <v>164.73325000000003</v>
      </c>
      <c r="H515" s="174"/>
      <c r="V515" s="42" t="s">
        <v>2135</v>
      </c>
      <c r="W515" s="42" t="s">
        <v>1455</v>
      </c>
    </row>
    <row r="516" spans="1:23" ht="13.2">
      <c r="A516" s="42" t="s">
        <v>611</v>
      </c>
      <c r="B516" s="43">
        <v>154.44999999999999</v>
      </c>
      <c r="C516" s="43"/>
      <c r="D516" s="68" t="str">
        <f>VLOOKUP(A516,'.'!V:W,2,0)</f>
        <v>FM</v>
      </c>
      <c r="E516" s="69">
        <f t="shared" si="8"/>
        <v>157.15287499999999</v>
      </c>
      <c r="H516" s="174"/>
      <c r="V516" s="42" t="s">
        <v>2043</v>
      </c>
      <c r="W516" s="42" t="s">
        <v>1455</v>
      </c>
    </row>
    <row r="517" spans="1:23" ht="13.2">
      <c r="A517" s="42" t="s">
        <v>1220</v>
      </c>
      <c r="B517" s="43">
        <v>386.12</v>
      </c>
      <c r="C517" s="43"/>
      <c r="D517" s="68" t="str">
        <f>VLOOKUP(A517,'.'!V:W,2,0)</f>
        <v>FM</v>
      </c>
      <c r="E517" s="69">
        <f t="shared" si="8"/>
        <v>392.87710000000004</v>
      </c>
      <c r="H517" s="174"/>
      <c r="V517" s="42" t="s">
        <v>2003</v>
      </c>
      <c r="W517" s="42" t="s">
        <v>1104</v>
      </c>
    </row>
    <row r="518" spans="1:23" ht="13.2">
      <c r="A518" s="42" t="s">
        <v>342</v>
      </c>
      <c r="B518" s="43">
        <v>6.17</v>
      </c>
      <c r="C518" s="43"/>
      <c r="D518" s="68" t="str">
        <f>VLOOKUP(A518,'.'!V:W,2,0)</f>
        <v>SU</v>
      </c>
      <c r="E518" s="69">
        <f t="shared" si="8"/>
        <v>6.2779750000000005</v>
      </c>
      <c r="H518" s="174"/>
      <c r="V518" s="42" t="s">
        <v>2136</v>
      </c>
      <c r="W518" s="42" t="s">
        <v>1104</v>
      </c>
    </row>
    <row r="519" spans="1:23" ht="13.2">
      <c r="A519" s="42" t="s">
        <v>343</v>
      </c>
      <c r="B519" s="43">
        <v>132.80000000000001</v>
      </c>
      <c r="C519" s="43"/>
      <c r="D519" s="68" t="str">
        <f>VLOOKUP(A519,'.'!V:W,2,0)</f>
        <v>FM</v>
      </c>
      <c r="E519" s="69">
        <f t="shared" si="8"/>
        <v>135.12400000000002</v>
      </c>
      <c r="H519" s="174"/>
      <c r="V519" s="42" t="s">
        <v>2028</v>
      </c>
      <c r="W519" s="42" t="s">
        <v>1104</v>
      </c>
    </row>
    <row r="520" spans="1:23" ht="13.2">
      <c r="A520" s="42" t="s">
        <v>900</v>
      </c>
      <c r="B520" s="43">
        <v>140.81</v>
      </c>
      <c r="C520" s="43"/>
      <c r="D520" s="68" t="str">
        <f>VLOOKUP(A520,'.'!V:W,2,0)</f>
        <v>FM</v>
      </c>
      <c r="E520" s="69">
        <f t="shared" si="8"/>
        <v>143.27417500000001</v>
      </c>
      <c r="H520" s="174"/>
      <c r="V520" s="42" t="s">
        <v>2004</v>
      </c>
      <c r="W520" s="42" t="s">
        <v>1104</v>
      </c>
    </row>
    <row r="521" spans="1:23" ht="13.2">
      <c r="A521" s="42" t="s">
        <v>2152</v>
      </c>
      <c r="B521" s="43">
        <v>145.68</v>
      </c>
      <c r="C521" s="43"/>
      <c r="D521" s="68" t="str">
        <f>VLOOKUP(A521,'.'!V:W,2,0)</f>
        <v>FM</v>
      </c>
      <c r="E521" s="69">
        <f t="shared" si="8"/>
        <v>148.22940000000003</v>
      </c>
      <c r="H521" s="174"/>
      <c r="V521" s="42" t="s">
        <v>2005</v>
      </c>
      <c r="W521" s="42" t="s">
        <v>1104</v>
      </c>
    </row>
    <row r="522" spans="1:23" ht="13.2">
      <c r="A522" s="42" t="s">
        <v>1331</v>
      </c>
      <c r="B522" s="43">
        <v>162.91999999999999</v>
      </c>
      <c r="C522" s="43"/>
      <c r="D522" s="68" t="str">
        <f>VLOOKUP(A522,'.'!V:W,2,0)</f>
        <v>FM</v>
      </c>
      <c r="E522" s="69">
        <f t="shared" si="8"/>
        <v>165.77109999999999</v>
      </c>
      <c r="H522" s="174"/>
      <c r="V522" s="42" t="s">
        <v>2137</v>
      </c>
      <c r="W522" s="42" t="s">
        <v>1104</v>
      </c>
    </row>
    <row r="523" spans="1:23" ht="13.2">
      <c r="A523" s="42" t="s">
        <v>344</v>
      </c>
      <c r="B523" s="43">
        <v>139.1</v>
      </c>
      <c r="C523" s="43"/>
      <c r="D523" s="68" t="str">
        <f>VLOOKUP(A523,'.'!V:W,2,0)</f>
        <v>FM</v>
      </c>
      <c r="E523" s="69">
        <f t="shared" si="8"/>
        <v>141.53425000000001</v>
      </c>
      <c r="H523" s="174"/>
      <c r="V523" s="42" t="s">
        <v>2006</v>
      </c>
      <c r="W523" s="42" t="s">
        <v>1104</v>
      </c>
    </row>
    <row r="524" spans="1:23" ht="13.2">
      <c r="A524" s="42" t="s">
        <v>1332</v>
      </c>
      <c r="B524" s="43">
        <v>162.69999999999999</v>
      </c>
      <c r="C524" s="43"/>
      <c r="D524" s="68" t="str">
        <f>VLOOKUP(A524,'.'!V:W,2,0)</f>
        <v>FM</v>
      </c>
      <c r="E524" s="69">
        <f t="shared" si="8"/>
        <v>165.54724999999999</v>
      </c>
      <c r="H524" s="174"/>
      <c r="V524" s="42" t="s">
        <v>2007</v>
      </c>
      <c r="W524" s="42" t="s">
        <v>1104</v>
      </c>
    </row>
    <row r="525" spans="1:23" ht="13.2">
      <c r="A525" s="42" t="s">
        <v>2277</v>
      </c>
      <c r="B525" s="43">
        <v>162.69999999999999</v>
      </c>
      <c r="C525" s="43"/>
      <c r="D525" s="68" t="str">
        <f>VLOOKUP(A525,'.'!V:W,2,0)</f>
        <v>FM</v>
      </c>
      <c r="E525" s="69">
        <f t="shared" si="8"/>
        <v>165.54724999999999</v>
      </c>
      <c r="H525" s="174"/>
      <c r="V525" s="42" t="s">
        <v>1988</v>
      </c>
      <c r="W525" s="42" t="s">
        <v>1455</v>
      </c>
    </row>
    <row r="526" spans="1:23" ht="13.2">
      <c r="A526" s="42" t="s">
        <v>2500</v>
      </c>
      <c r="B526" s="43">
        <v>162.77000000000001</v>
      </c>
      <c r="C526" s="43"/>
      <c r="D526" s="68" t="str">
        <f>VLOOKUP(A526,'.'!V:W,2,0)</f>
        <v>FM</v>
      </c>
      <c r="E526" s="69">
        <f t="shared" si="8"/>
        <v>165.61847500000002</v>
      </c>
      <c r="H526" s="174"/>
      <c r="V526" s="42" t="s">
        <v>1989</v>
      </c>
      <c r="W526" s="42" t="s">
        <v>1455</v>
      </c>
    </row>
    <row r="527" spans="1:23" ht="13.2">
      <c r="A527" s="42" t="s">
        <v>140</v>
      </c>
      <c r="B527" s="43">
        <v>147.88999999999999</v>
      </c>
      <c r="C527" s="43"/>
      <c r="D527" s="68" t="str">
        <f>VLOOKUP(A527,'.'!V:W,2,0)</f>
        <v>FM</v>
      </c>
      <c r="E527" s="69">
        <f t="shared" si="8"/>
        <v>150.47807499999999</v>
      </c>
      <c r="H527" s="174"/>
      <c r="V527" s="42" t="s">
        <v>1990</v>
      </c>
      <c r="W527" s="42" t="s">
        <v>1455</v>
      </c>
    </row>
    <row r="528" spans="1:23" ht="13.2">
      <c r="A528" s="42" t="s">
        <v>1338</v>
      </c>
      <c r="B528" s="43">
        <v>316.42</v>
      </c>
      <c r="C528" s="43"/>
      <c r="D528" s="68" t="str">
        <f>VLOOKUP(A528,'.'!V:W,2,0)</f>
        <v>SU</v>
      </c>
      <c r="E528" s="69">
        <f t="shared" si="8"/>
        <v>321.95735000000002</v>
      </c>
      <c r="H528" s="174"/>
      <c r="V528" s="42" t="s">
        <v>1991</v>
      </c>
      <c r="W528" s="42" t="s">
        <v>1455</v>
      </c>
    </row>
    <row r="529" spans="1:27" ht="13.2">
      <c r="A529" s="42" t="s">
        <v>249</v>
      </c>
      <c r="B529" s="43">
        <v>0</v>
      </c>
      <c r="C529" s="43"/>
      <c r="D529" s="68" t="str">
        <f>VLOOKUP(A529,'.'!V:W,2,0)</f>
        <v>DU</v>
      </c>
      <c r="E529" s="69">
        <f t="shared" si="8"/>
        <v>0</v>
      </c>
      <c r="H529" s="174"/>
      <c r="V529" s="42" t="s">
        <v>1992</v>
      </c>
      <c r="W529" s="42" t="s">
        <v>1455</v>
      </c>
    </row>
    <row r="530" spans="1:27" ht="13.2">
      <c r="A530" s="42" t="s">
        <v>2501</v>
      </c>
      <c r="B530" s="43">
        <v>0</v>
      </c>
      <c r="C530" s="43"/>
      <c r="D530" s="68" t="str">
        <f>VLOOKUP(A530,'.'!V:W,2,0)</f>
        <v>002</v>
      </c>
      <c r="E530" s="69" t="e">
        <f t="shared" si="8"/>
        <v>#N/A</v>
      </c>
      <c r="H530" s="174"/>
      <c r="V530" s="42" t="s">
        <v>1993</v>
      </c>
      <c r="W530" s="42" t="s">
        <v>1455</v>
      </c>
    </row>
    <row r="531" spans="1:27" ht="13.2">
      <c r="A531" s="42" t="s">
        <v>253</v>
      </c>
      <c r="B531" s="43">
        <v>0</v>
      </c>
      <c r="C531" s="43"/>
      <c r="D531" s="68" t="str">
        <f>VLOOKUP(A531,'.'!V:W,2,0)</f>
        <v>EA</v>
      </c>
      <c r="E531" s="69">
        <f t="shared" si="8"/>
        <v>0</v>
      </c>
      <c r="H531" s="174"/>
      <c r="V531" s="42" t="s">
        <v>1994</v>
      </c>
      <c r="W531" s="42" t="s">
        <v>1455</v>
      </c>
    </row>
    <row r="532" spans="1:27" ht="13.2">
      <c r="A532" s="42" t="s">
        <v>558</v>
      </c>
      <c r="B532" s="43">
        <v>12.68</v>
      </c>
      <c r="C532" s="43"/>
      <c r="D532" s="68" t="str">
        <f>VLOOKUP(A532,'.'!V:W,2,0)</f>
        <v>EA</v>
      </c>
      <c r="E532" s="69">
        <f t="shared" si="8"/>
        <v>12.901900000000001</v>
      </c>
      <c r="H532" s="174"/>
      <c r="V532" s="42" t="s">
        <v>1995</v>
      </c>
      <c r="W532" s="42" t="s">
        <v>1455</v>
      </c>
    </row>
    <row r="533" spans="1:27" ht="13.2">
      <c r="A533" s="42" t="s">
        <v>345</v>
      </c>
      <c r="B533" s="43">
        <v>19.97</v>
      </c>
      <c r="C533" s="43"/>
      <c r="D533" s="68" t="str">
        <f>VLOOKUP(A533,'.'!V:W,2,0)</f>
        <v>EA</v>
      </c>
      <c r="E533" s="69">
        <f t="shared" si="8"/>
        <v>20.319475000000001</v>
      </c>
      <c r="H533" s="174"/>
      <c r="V533" s="42" t="s">
        <v>1996</v>
      </c>
      <c r="W533" s="42" t="s">
        <v>1455</v>
      </c>
    </row>
    <row r="534" spans="1:27" ht="13.2">
      <c r="A534" s="42" t="s">
        <v>154</v>
      </c>
      <c r="B534" s="43">
        <v>56.66</v>
      </c>
      <c r="C534" s="43"/>
      <c r="D534" s="68" t="str">
        <f>VLOOKUP(A534,'.'!V:W,2,0)</f>
        <v>EAY</v>
      </c>
      <c r="E534" s="69">
        <f t="shared" si="8"/>
        <v>57.65155</v>
      </c>
      <c r="H534" s="174"/>
      <c r="V534" s="42" t="s">
        <v>1997</v>
      </c>
      <c r="W534" s="42" t="s">
        <v>1455</v>
      </c>
    </row>
    <row r="535" spans="1:27" ht="13.2">
      <c r="A535" s="42" t="s">
        <v>155</v>
      </c>
      <c r="B535" s="43">
        <v>59.05</v>
      </c>
      <c r="C535" s="43"/>
      <c r="D535" s="68" t="str">
        <f>VLOOKUP(A535,'.'!V:W,2,0)</f>
        <v>EAY</v>
      </c>
      <c r="E535" s="69">
        <f t="shared" si="8"/>
        <v>60.083375000000004</v>
      </c>
      <c r="H535" s="174"/>
      <c r="V535" s="42" t="s">
        <v>1998</v>
      </c>
      <c r="W535" s="42" t="s">
        <v>1455</v>
      </c>
    </row>
    <row r="536" spans="1:27" ht="13.2">
      <c r="A536" s="42" t="s">
        <v>156</v>
      </c>
      <c r="B536" s="43">
        <v>60.76</v>
      </c>
      <c r="C536" s="43"/>
      <c r="D536" s="68" t="str">
        <f>VLOOKUP(A536,'.'!V:W,2,0)</f>
        <v>EAY</v>
      </c>
      <c r="E536" s="69">
        <f t="shared" si="8"/>
        <v>61.823300000000003</v>
      </c>
      <c r="H536" s="174"/>
      <c r="V536" s="42" t="s">
        <v>1999</v>
      </c>
      <c r="W536" s="42" t="s">
        <v>1455</v>
      </c>
    </row>
    <row r="537" spans="1:27" ht="13.2">
      <c r="A537" s="42" t="s">
        <v>157</v>
      </c>
      <c r="B537" s="43">
        <v>62.93</v>
      </c>
      <c r="C537" s="43"/>
      <c r="D537" s="68" t="str">
        <f>VLOOKUP(A537,'.'!V:W,2,0)</f>
        <v>EAY</v>
      </c>
      <c r="E537" s="69">
        <f t="shared" si="8"/>
        <v>64.031275000000008</v>
      </c>
      <c r="H537" s="174"/>
      <c r="V537" s="42" t="s">
        <v>2008</v>
      </c>
      <c r="W537" s="42" t="s">
        <v>1104</v>
      </c>
    </row>
    <row r="538" spans="1:27" ht="13.2">
      <c r="A538" s="42" t="s">
        <v>158</v>
      </c>
      <c r="B538" s="43">
        <v>66.44</v>
      </c>
      <c r="C538" s="43"/>
      <c r="D538" s="68" t="str">
        <f>VLOOKUP(A538,'.'!V:W,2,0)</f>
        <v>EAY</v>
      </c>
      <c r="E538" s="69">
        <f t="shared" si="8"/>
        <v>67.602699999999999</v>
      </c>
      <c r="H538" s="174"/>
      <c r="V538" s="42" t="s">
        <v>2009</v>
      </c>
      <c r="W538" s="42" t="s">
        <v>1104</v>
      </c>
    </row>
    <row r="539" spans="1:27" ht="13.2">
      <c r="A539" s="42" t="s">
        <v>159</v>
      </c>
      <c r="B539" s="43">
        <v>74.37</v>
      </c>
      <c r="C539" s="43"/>
      <c r="D539" s="68" t="str">
        <f>VLOOKUP(A539,'.'!V:W,2,0)</f>
        <v>EAY</v>
      </c>
      <c r="E539" s="69">
        <f t="shared" si="8"/>
        <v>75.671475000000015</v>
      </c>
      <c r="H539" s="174"/>
      <c r="V539" s="42" t="s">
        <v>2010</v>
      </c>
      <c r="W539" s="42" t="s">
        <v>1104</v>
      </c>
    </row>
    <row r="540" spans="1:27" ht="13.2">
      <c r="A540" s="42" t="s">
        <v>346</v>
      </c>
      <c r="B540" s="43">
        <v>20.18</v>
      </c>
      <c r="C540" s="43"/>
      <c r="D540" s="68" t="str">
        <f>VLOOKUP(A540,'.'!V:W,2,0)</f>
        <v>EA</v>
      </c>
      <c r="E540" s="69">
        <f t="shared" si="8"/>
        <v>20.533150000000003</v>
      </c>
      <c r="H540" s="174"/>
      <c r="V540" s="42" t="s">
        <v>2011</v>
      </c>
      <c r="W540" s="42" t="s">
        <v>1104</v>
      </c>
    </row>
    <row r="541" spans="1:27" ht="13.2">
      <c r="A541" s="42" t="s">
        <v>901</v>
      </c>
      <c r="B541" s="43">
        <v>97.85</v>
      </c>
      <c r="C541" s="43"/>
      <c r="D541" s="68" t="str">
        <f>VLOOKUP(A541,'.'!V:W,2,0)</f>
        <v>EA</v>
      </c>
      <c r="E541" s="69">
        <f t="shared" si="8"/>
        <v>99.562375000000003</v>
      </c>
      <c r="H541" s="174"/>
      <c r="V541" s="42" t="s">
        <v>2012</v>
      </c>
      <c r="W541" s="42" t="s">
        <v>1104</v>
      </c>
      <c r="AA541" s="148"/>
    </row>
    <row r="542" spans="1:27" ht="13.2">
      <c r="A542" s="42" t="s">
        <v>302</v>
      </c>
      <c r="B542" s="43">
        <v>97.85</v>
      </c>
      <c r="C542" s="43"/>
      <c r="D542" s="68" t="str">
        <f>VLOOKUP(A542,'.'!V:W,2,0)</f>
        <v>EA</v>
      </c>
      <c r="E542" s="69">
        <f t="shared" si="8"/>
        <v>99.562375000000003</v>
      </c>
      <c r="H542" s="174"/>
      <c r="V542" s="42" t="s">
        <v>2013</v>
      </c>
      <c r="W542" s="42" t="s">
        <v>1104</v>
      </c>
      <c r="AA542" s="148"/>
    </row>
    <row r="543" spans="1:27" ht="13.2">
      <c r="A543" s="42" t="s">
        <v>303</v>
      </c>
      <c r="B543" s="43">
        <v>97.85</v>
      </c>
      <c r="C543" s="43"/>
      <c r="D543" s="68" t="str">
        <f>VLOOKUP(A543,'.'!V:W,2,0)</f>
        <v>EA</v>
      </c>
      <c r="E543" s="69">
        <f t="shared" si="8"/>
        <v>99.562375000000003</v>
      </c>
      <c r="H543" s="174"/>
      <c r="V543" s="42" t="s">
        <v>2014</v>
      </c>
      <c r="W543" s="42" t="s">
        <v>1104</v>
      </c>
      <c r="AA543" s="148"/>
    </row>
    <row r="544" spans="1:27" ht="13.2">
      <c r="A544" s="42" t="s">
        <v>304</v>
      </c>
      <c r="B544" s="43">
        <v>97.85</v>
      </c>
      <c r="C544" s="43"/>
      <c r="D544" s="68" t="str">
        <f>VLOOKUP(A544,'.'!V:W,2,0)</f>
        <v>EA</v>
      </c>
      <c r="E544" s="69">
        <f t="shared" si="8"/>
        <v>99.562375000000003</v>
      </c>
      <c r="H544" s="174"/>
      <c r="V544" s="42" t="s">
        <v>2015</v>
      </c>
      <c r="W544" s="42" t="s">
        <v>1104</v>
      </c>
      <c r="AA544" s="148"/>
    </row>
    <row r="545" spans="1:27" ht="13.2">
      <c r="A545" s="42" t="s">
        <v>305</v>
      </c>
      <c r="B545" s="43">
        <v>97.85</v>
      </c>
      <c r="C545" s="43"/>
      <c r="D545" s="68" t="str">
        <f>VLOOKUP(A545,'.'!V:W,2,0)</f>
        <v>EA</v>
      </c>
      <c r="E545" s="69">
        <f t="shared" si="8"/>
        <v>99.562375000000003</v>
      </c>
      <c r="H545" s="174"/>
      <c r="V545" s="42" t="s">
        <v>2016</v>
      </c>
      <c r="W545" s="42" t="s">
        <v>1104</v>
      </c>
      <c r="AA545" s="148"/>
    </row>
    <row r="546" spans="1:27" ht="13.2">
      <c r="A546" s="42" t="s">
        <v>306</v>
      </c>
      <c r="B546" s="43">
        <v>97.85</v>
      </c>
      <c r="C546" s="43"/>
      <c r="D546" s="68" t="str">
        <f>VLOOKUP(A546,'.'!V:W,2,0)</f>
        <v>EA</v>
      </c>
      <c r="E546" s="69">
        <f t="shared" si="8"/>
        <v>99.562375000000003</v>
      </c>
      <c r="H546" s="174"/>
      <c r="V546" s="42" t="s">
        <v>2017</v>
      </c>
      <c r="W546" s="42" t="s">
        <v>1104</v>
      </c>
      <c r="AA546" s="148"/>
    </row>
    <row r="547" spans="1:27" ht="13.2">
      <c r="A547" s="42" t="s">
        <v>307</v>
      </c>
      <c r="B547" s="43">
        <v>187.55</v>
      </c>
      <c r="C547" s="43"/>
      <c r="D547" s="68" t="str">
        <f>VLOOKUP(A547,'.'!V:W,2,0)</f>
        <v>EA</v>
      </c>
      <c r="E547" s="69">
        <f t="shared" si="8"/>
        <v>190.83212500000002</v>
      </c>
      <c r="H547" s="174"/>
      <c r="V547" s="42" t="s">
        <v>2018</v>
      </c>
      <c r="W547" s="42" t="s">
        <v>1104</v>
      </c>
      <c r="AA547" s="148"/>
    </row>
    <row r="548" spans="1:27" ht="13.2">
      <c r="A548" s="42" t="s">
        <v>308</v>
      </c>
      <c r="B548" s="43">
        <v>187.55</v>
      </c>
      <c r="C548" s="43"/>
      <c r="D548" s="68" t="str">
        <f>VLOOKUP(A548,'.'!V:W,2,0)</f>
        <v>EA</v>
      </c>
      <c r="E548" s="69">
        <f t="shared" si="8"/>
        <v>190.83212500000002</v>
      </c>
      <c r="H548" s="174"/>
      <c r="V548" s="42" t="s">
        <v>2019</v>
      </c>
      <c r="W548" s="42" t="s">
        <v>1104</v>
      </c>
      <c r="AA548" s="148"/>
    </row>
    <row r="549" spans="1:27" ht="13.2">
      <c r="A549" s="42" t="s">
        <v>309</v>
      </c>
      <c r="B549" s="43">
        <v>187.55</v>
      </c>
      <c r="C549" s="43"/>
      <c r="D549" s="68" t="str">
        <f>VLOOKUP(A549,'.'!V:W,2,0)</f>
        <v>EA</v>
      </c>
      <c r="E549" s="69">
        <f t="shared" si="8"/>
        <v>190.83212500000002</v>
      </c>
      <c r="H549" s="174"/>
      <c r="V549" s="42" t="s">
        <v>2020</v>
      </c>
      <c r="W549" s="42" t="s">
        <v>1104</v>
      </c>
      <c r="AA549" s="148"/>
    </row>
    <row r="550" spans="1:27" ht="13.2">
      <c r="A550" s="42" t="s">
        <v>55</v>
      </c>
      <c r="B550" s="43">
        <v>20.57</v>
      </c>
      <c r="C550" s="43"/>
      <c r="D550" s="68" t="str">
        <f>VLOOKUP(A550,'.'!V:W,2,0)</f>
        <v>EA</v>
      </c>
      <c r="E550" s="69">
        <f t="shared" si="8"/>
        <v>20.929975000000002</v>
      </c>
      <c r="H550" s="174"/>
      <c r="V550" s="42" t="s">
        <v>2021</v>
      </c>
      <c r="W550" s="42" t="s">
        <v>1104</v>
      </c>
      <c r="AA550" s="148"/>
    </row>
    <row r="551" spans="1:27" ht="13.2">
      <c r="A551" s="42" t="s">
        <v>56</v>
      </c>
      <c r="B551" s="43">
        <v>79.27</v>
      </c>
      <c r="C551" s="43"/>
      <c r="D551" s="68" t="str">
        <f>VLOOKUP(A551,'.'!V:W,2,0)</f>
        <v>EA</v>
      </c>
      <c r="E551" s="69">
        <f t="shared" si="8"/>
        <v>80.657224999999997</v>
      </c>
      <c r="H551" s="174"/>
      <c r="V551" s="42" t="s">
        <v>2442</v>
      </c>
      <c r="W551" s="42" t="s">
        <v>1104</v>
      </c>
      <c r="AA551" s="148"/>
    </row>
    <row r="552" spans="1:27" ht="13.2">
      <c r="A552" s="42" t="s">
        <v>60</v>
      </c>
      <c r="B552" s="43">
        <v>108.52</v>
      </c>
      <c r="C552" s="43"/>
      <c r="D552" s="68" t="str">
        <f>VLOOKUP(A552,'.'!V:W,2,0)</f>
        <v>EA</v>
      </c>
      <c r="E552" s="69">
        <f t="shared" si="8"/>
        <v>110.4191</v>
      </c>
      <c r="H552" s="174"/>
      <c r="V552" s="42" t="s">
        <v>2443</v>
      </c>
      <c r="W552" s="42" t="s">
        <v>1104</v>
      </c>
      <c r="AA552" s="148"/>
    </row>
    <row r="553" spans="1:27" ht="13.2">
      <c r="A553" s="42" t="s">
        <v>61</v>
      </c>
      <c r="B553" s="43">
        <v>108.52</v>
      </c>
      <c r="C553" s="43"/>
      <c r="D553" s="68" t="str">
        <f>VLOOKUP(A553,'.'!V:W,2,0)</f>
        <v>EA</v>
      </c>
      <c r="E553" s="69">
        <f t="shared" si="8"/>
        <v>110.4191</v>
      </c>
      <c r="H553" s="174"/>
      <c r="V553" s="42" t="s">
        <v>2022</v>
      </c>
      <c r="W553" s="42" t="s">
        <v>1104</v>
      </c>
      <c r="AA553" s="148"/>
    </row>
    <row r="554" spans="1:27" ht="13.2">
      <c r="A554" s="42" t="s">
        <v>62</v>
      </c>
      <c r="B554" s="43">
        <v>108.52</v>
      </c>
      <c r="C554" s="43"/>
      <c r="D554" s="68" t="str">
        <f>VLOOKUP(A554,'.'!V:W,2,0)</f>
        <v>EA</v>
      </c>
      <c r="E554" s="69">
        <f t="shared" si="8"/>
        <v>110.4191</v>
      </c>
      <c r="H554" s="174"/>
      <c r="V554" s="42" t="s">
        <v>2023</v>
      </c>
      <c r="W554" s="42" t="s">
        <v>1104</v>
      </c>
      <c r="AA554" s="148"/>
    </row>
    <row r="555" spans="1:27" ht="13.2">
      <c r="A555" s="42" t="s">
        <v>362</v>
      </c>
      <c r="B555" s="43">
        <v>108.52</v>
      </c>
      <c r="C555" s="43"/>
      <c r="D555" s="68" t="str">
        <f>VLOOKUP(A555,'.'!V:W,2,0)</f>
        <v>EA</v>
      </c>
      <c r="E555" s="69">
        <f t="shared" si="8"/>
        <v>110.4191</v>
      </c>
      <c r="H555" s="174"/>
      <c r="V555" s="42" t="s">
        <v>2024</v>
      </c>
      <c r="W555" s="42" t="s">
        <v>1104</v>
      </c>
      <c r="AA555" s="148"/>
    </row>
    <row r="556" spans="1:27" ht="13.2">
      <c r="A556" s="42" t="s">
        <v>63</v>
      </c>
      <c r="B556" s="43">
        <v>116.06</v>
      </c>
      <c r="C556" s="43"/>
      <c r="D556" s="68" t="str">
        <f>VLOOKUP(A556,'.'!V:W,2,0)</f>
        <v>EA</v>
      </c>
      <c r="E556" s="69">
        <f t="shared" si="8"/>
        <v>118.09105000000001</v>
      </c>
      <c r="H556" s="174"/>
      <c r="V556" s="42" t="s">
        <v>2025</v>
      </c>
      <c r="W556" s="42" t="s">
        <v>1104</v>
      </c>
      <c r="AA556" s="148"/>
    </row>
    <row r="557" spans="1:27" ht="13.2">
      <c r="A557" s="42" t="s">
        <v>64</v>
      </c>
      <c r="B557" s="43">
        <v>116.06</v>
      </c>
      <c r="C557" s="43"/>
      <c r="D557" s="68" t="str">
        <f>VLOOKUP(A557,'.'!V:W,2,0)</f>
        <v>EA</v>
      </c>
      <c r="E557" s="69">
        <f t="shared" si="8"/>
        <v>118.09105000000001</v>
      </c>
      <c r="H557" s="174"/>
      <c r="V557" s="42" t="s">
        <v>2138</v>
      </c>
      <c r="W557" s="42" t="s">
        <v>1105</v>
      </c>
      <c r="AA557" s="148"/>
    </row>
    <row r="558" spans="1:27" ht="13.2">
      <c r="A558" s="42" t="s">
        <v>65</v>
      </c>
      <c r="B558" s="43">
        <v>143.44999999999999</v>
      </c>
      <c r="C558" s="43"/>
      <c r="D558" s="68" t="str">
        <f>VLOOKUP(A558,'.'!V:W,2,0)</f>
        <v>EA</v>
      </c>
      <c r="E558" s="69">
        <f t="shared" si="8"/>
        <v>145.960375</v>
      </c>
      <c r="H558" s="174"/>
      <c r="V558" s="42" t="s">
        <v>1969</v>
      </c>
      <c r="W558" s="42" t="s">
        <v>1807</v>
      </c>
      <c r="AA558" s="148"/>
    </row>
    <row r="559" spans="1:27" ht="13.2">
      <c r="A559" s="42" t="s">
        <v>66</v>
      </c>
      <c r="B559" s="43">
        <v>143.44999999999999</v>
      </c>
      <c r="C559" s="43"/>
      <c r="D559" s="68" t="str">
        <f>VLOOKUP(A559,'.'!V:W,2,0)</f>
        <v>EA</v>
      </c>
      <c r="E559" s="69">
        <f t="shared" si="8"/>
        <v>145.960375</v>
      </c>
      <c r="H559" s="174"/>
      <c r="V559" s="42" t="s">
        <v>2444</v>
      </c>
      <c r="W559" s="42" t="s">
        <v>1104</v>
      </c>
      <c r="AA559" s="148"/>
    </row>
    <row r="560" spans="1:27" ht="13.2">
      <c r="A560" s="42" t="s">
        <v>67</v>
      </c>
      <c r="B560" s="43">
        <v>143.44999999999999</v>
      </c>
      <c r="C560" s="43"/>
      <c r="D560" s="68" t="str">
        <f>VLOOKUP(A560,'.'!V:W,2,0)</f>
        <v>EA</v>
      </c>
      <c r="E560" s="69">
        <f t="shared" si="8"/>
        <v>145.960375</v>
      </c>
      <c r="H560" s="174"/>
      <c r="V560" s="42" t="s">
        <v>2139</v>
      </c>
      <c r="W560" s="42" t="s">
        <v>1987</v>
      </c>
      <c r="AA560" s="148"/>
    </row>
    <row r="561" spans="1:27" ht="13.2">
      <c r="A561" s="42" t="s">
        <v>68</v>
      </c>
      <c r="B561" s="43">
        <v>195.71</v>
      </c>
      <c r="C561" s="43"/>
      <c r="D561" s="68" t="str">
        <f>VLOOKUP(A561,'.'!V:W,2,0)</f>
        <v>EA</v>
      </c>
      <c r="E561" s="69">
        <f t="shared" si="8"/>
        <v>199.13492500000001</v>
      </c>
      <c r="H561" s="174"/>
      <c r="V561" s="42" t="s">
        <v>2038</v>
      </c>
      <c r="W561" s="42" t="s">
        <v>1987</v>
      </c>
      <c r="AA561" s="148"/>
    </row>
    <row r="562" spans="1:27" ht="13.2">
      <c r="A562" s="42" t="s">
        <v>69</v>
      </c>
      <c r="B562" s="43">
        <v>195.71</v>
      </c>
      <c r="C562" s="43"/>
      <c r="D562" s="68" t="str">
        <f>VLOOKUP(A562,'.'!V:W,2,0)</f>
        <v>EA</v>
      </c>
      <c r="E562" s="69">
        <f t="shared" si="8"/>
        <v>199.13492500000001</v>
      </c>
      <c r="H562" s="174"/>
      <c r="V562" s="42" t="s">
        <v>1983</v>
      </c>
      <c r="W562" s="42" t="s">
        <v>1987</v>
      </c>
      <c r="AA562" s="148"/>
    </row>
    <row r="563" spans="1:27" ht="13.2">
      <c r="A563" s="42" t="s">
        <v>163</v>
      </c>
      <c r="B563" s="43">
        <v>195.71</v>
      </c>
      <c r="C563" s="43"/>
      <c r="D563" s="68" t="str">
        <f>VLOOKUP(A563,'.'!V:W,2,0)</f>
        <v>EA</v>
      </c>
      <c r="E563" s="69">
        <f t="shared" si="8"/>
        <v>199.13492500000001</v>
      </c>
      <c r="H563" s="174"/>
      <c r="V563" s="42" t="s">
        <v>1984</v>
      </c>
      <c r="W563" s="42" t="s">
        <v>1987</v>
      </c>
      <c r="AA563" s="148"/>
    </row>
    <row r="564" spans="1:27" ht="13.2">
      <c r="A564" s="42" t="s">
        <v>70</v>
      </c>
      <c r="B564" s="43">
        <v>126.43</v>
      </c>
      <c r="C564" s="43"/>
      <c r="D564" s="68" t="str">
        <f>VLOOKUP(A564,'.'!V:W,2,0)</f>
        <v>EA</v>
      </c>
      <c r="E564" s="69">
        <f t="shared" si="8"/>
        <v>128.64252500000001</v>
      </c>
      <c r="H564" s="174"/>
      <c r="V564" s="42" t="s">
        <v>1985</v>
      </c>
      <c r="W564" s="42" t="s">
        <v>1987</v>
      </c>
      <c r="AA564" s="148"/>
    </row>
    <row r="565" spans="1:27" ht="13.2">
      <c r="A565" s="42" t="s">
        <v>72</v>
      </c>
      <c r="B565" s="43">
        <v>126.43</v>
      </c>
      <c r="C565" s="43"/>
      <c r="D565" s="68" t="str">
        <f>VLOOKUP(A565,'.'!V:W,2,0)</f>
        <v>EA</v>
      </c>
      <c r="E565" s="69">
        <f t="shared" si="8"/>
        <v>128.64252500000001</v>
      </c>
      <c r="H565" s="174"/>
      <c r="V565" s="42" t="s">
        <v>1986</v>
      </c>
      <c r="W565" s="42" t="s">
        <v>1987</v>
      </c>
      <c r="AA565" s="148"/>
    </row>
    <row r="566" spans="1:27" ht="13.2">
      <c r="A566" s="42" t="s">
        <v>76</v>
      </c>
      <c r="B566" s="43">
        <v>113.09</v>
      </c>
      <c r="C566" s="43"/>
      <c r="D566" s="68" t="str">
        <f>VLOOKUP(A566,'.'!V:W,2,0)</f>
        <v>EA</v>
      </c>
      <c r="E566" s="69">
        <f t="shared" si="8"/>
        <v>115.06907500000001</v>
      </c>
      <c r="H566" s="174"/>
      <c r="V566" s="42" t="s">
        <v>2617</v>
      </c>
      <c r="W566" s="42" t="s">
        <v>253</v>
      </c>
      <c r="AA566" s="148"/>
    </row>
    <row r="567" spans="1:27" ht="13.2">
      <c r="A567" s="42" t="s">
        <v>77</v>
      </c>
      <c r="B567" s="43">
        <v>126.43</v>
      </c>
      <c r="C567" s="43"/>
      <c r="D567" s="68" t="str">
        <f>VLOOKUP(A567,'.'!V:W,2,0)</f>
        <v>EA</v>
      </c>
      <c r="E567" s="69">
        <f t="shared" si="8"/>
        <v>128.64252500000001</v>
      </c>
      <c r="H567" s="174"/>
      <c r="V567" s="42" t="s">
        <v>269</v>
      </c>
      <c r="W567" s="42" t="s">
        <v>251</v>
      </c>
      <c r="AA567" s="148"/>
    </row>
    <row r="568" spans="1:27" ht="13.2">
      <c r="A568" s="42" t="s">
        <v>360</v>
      </c>
      <c r="B568" s="43">
        <v>126.43</v>
      </c>
      <c r="C568" s="43"/>
      <c r="D568" s="68" t="str">
        <f>VLOOKUP(A568,'.'!V:W,2,0)</f>
        <v>EA</v>
      </c>
      <c r="E568" s="69">
        <f t="shared" si="8"/>
        <v>128.64252500000001</v>
      </c>
      <c r="H568" s="174"/>
      <c r="V568" s="42" t="s">
        <v>270</v>
      </c>
      <c r="W568" s="42" t="s">
        <v>251</v>
      </c>
      <c r="AA568" s="148"/>
    </row>
    <row r="569" spans="1:27" ht="13.2">
      <c r="A569" s="42" t="s">
        <v>78</v>
      </c>
      <c r="B569" s="43">
        <v>162.33000000000001</v>
      </c>
      <c r="C569" s="43"/>
      <c r="D569" s="68" t="str">
        <f>VLOOKUP(A569,'.'!V:W,2,0)</f>
        <v>EA</v>
      </c>
      <c r="E569" s="69">
        <f t="shared" si="8"/>
        <v>165.17077500000002</v>
      </c>
      <c r="H569" s="174"/>
      <c r="V569" s="42" t="s">
        <v>271</v>
      </c>
      <c r="W569" s="42" t="s">
        <v>251</v>
      </c>
      <c r="AA569" s="148"/>
    </row>
    <row r="570" spans="1:27" ht="13.2">
      <c r="A570" s="42" t="s">
        <v>79</v>
      </c>
      <c r="B570" s="43">
        <v>162.33000000000001</v>
      </c>
      <c r="C570" s="43"/>
      <c r="D570" s="68" t="str">
        <f>VLOOKUP(A570,'.'!V:W,2,0)</f>
        <v>EA</v>
      </c>
      <c r="E570" s="69">
        <f t="shared" si="8"/>
        <v>165.17077500000002</v>
      </c>
      <c r="H570" s="174"/>
      <c r="V570" s="42" t="s">
        <v>272</v>
      </c>
      <c r="W570" s="42" t="s">
        <v>251</v>
      </c>
      <c r="AA570" s="148"/>
    </row>
    <row r="571" spans="1:27" ht="13.2">
      <c r="A571" s="42" t="s">
        <v>80</v>
      </c>
      <c r="B571" s="43">
        <v>162.33000000000001</v>
      </c>
      <c r="C571" s="43"/>
      <c r="D571" s="68" t="str">
        <f>VLOOKUP(A571,'.'!V:W,2,0)</f>
        <v>EA</v>
      </c>
      <c r="E571" s="69">
        <f t="shared" si="8"/>
        <v>165.17077500000002</v>
      </c>
      <c r="H571" s="174"/>
      <c r="V571" s="42" t="s">
        <v>273</v>
      </c>
      <c r="W571" s="42" t="s">
        <v>251</v>
      </c>
      <c r="AA571" s="148"/>
    </row>
    <row r="572" spans="1:27" ht="13.2">
      <c r="A572" s="42" t="s">
        <v>81</v>
      </c>
      <c r="B572" s="43">
        <v>162.33000000000001</v>
      </c>
      <c r="C572" s="43"/>
      <c r="D572" s="68" t="str">
        <f>VLOOKUP(A572,'.'!V:W,2,0)</f>
        <v>EA</v>
      </c>
      <c r="E572" s="69">
        <f t="shared" si="8"/>
        <v>165.17077500000002</v>
      </c>
      <c r="H572" s="174"/>
      <c r="V572" s="42" t="s">
        <v>275</v>
      </c>
      <c r="W572" s="42" t="s">
        <v>251</v>
      </c>
    </row>
    <row r="573" spans="1:27" ht="13.2">
      <c r="A573" s="42" t="s">
        <v>82</v>
      </c>
      <c r="B573" s="43">
        <v>162.33000000000001</v>
      </c>
      <c r="C573" s="43"/>
      <c r="D573" s="68" t="str">
        <f>VLOOKUP(A573,'.'!V:W,2,0)</f>
        <v>EA</v>
      </c>
      <c r="E573" s="69">
        <f t="shared" si="8"/>
        <v>165.17077500000002</v>
      </c>
      <c r="H573" s="174"/>
      <c r="V573" s="42" t="s">
        <v>277</v>
      </c>
      <c r="W573" s="42" t="s">
        <v>251</v>
      </c>
    </row>
    <row r="574" spans="1:27" ht="13.2">
      <c r="A574" s="42" t="s">
        <v>83</v>
      </c>
      <c r="B574" s="43">
        <v>223.44</v>
      </c>
      <c r="C574" s="43"/>
      <c r="D574" s="68" t="str">
        <f>VLOOKUP(A574,'.'!V:W,2,0)</f>
        <v>EA</v>
      </c>
      <c r="E574" s="69">
        <f t="shared" si="8"/>
        <v>227.3502</v>
      </c>
      <c r="H574" s="174"/>
      <c r="V574" s="42" t="s">
        <v>279</v>
      </c>
      <c r="W574" s="42" t="s">
        <v>251</v>
      </c>
    </row>
    <row r="575" spans="1:27" ht="13.2">
      <c r="A575" s="42" t="s">
        <v>84</v>
      </c>
      <c r="B575" s="43">
        <v>223.44</v>
      </c>
      <c r="C575" s="43"/>
      <c r="D575" s="68" t="str">
        <f>VLOOKUP(A575,'.'!V:W,2,0)</f>
        <v>EA</v>
      </c>
      <c r="E575" s="69">
        <f t="shared" si="8"/>
        <v>227.3502</v>
      </c>
      <c r="H575" s="174"/>
      <c r="V575" s="42" t="s">
        <v>281</v>
      </c>
      <c r="W575" s="42" t="s">
        <v>251</v>
      </c>
    </row>
    <row r="576" spans="1:27" ht="13.2">
      <c r="A576" s="42" t="s">
        <v>164</v>
      </c>
      <c r="B576" s="43">
        <v>223.44</v>
      </c>
      <c r="C576" s="43"/>
      <c r="D576" s="68" t="str">
        <f>VLOOKUP(A576,'.'!V:W,2,0)</f>
        <v>EA</v>
      </c>
      <c r="E576" s="69">
        <f t="shared" si="8"/>
        <v>227.3502</v>
      </c>
      <c r="H576" s="174"/>
      <c r="V576" s="42" t="s">
        <v>1910</v>
      </c>
      <c r="W576" s="42" t="s">
        <v>1092</v>
      </c>
    </row>
    <row r="577" spans="1:23" ht="13.2">
      <c r="A577" s="42" t="s">
        <v>91</v>
      </c>
      <c r="B577" s="43">
        <v>233.19</v>
      </c>
      <c r="C577" s="43"/>
      <c r="D577" s="68" t="str">
        <f>VLOOKUP(A577,'.'!V:W,2,0)</f>
        <v>EA</v>
      </c>
      <c r="E577" s="69">
        <f t="shared" si="8"/>
        <v>237.270825</v>
      </c>
      <c r="H577" s="174"/>
      <c r="V577" s="42" t="s">
        <v>1563</v>
      </c>
      <c r="W577" s="42" t="s">
        <v>1987</v>
      </c>
    </row>
    <row r="578" spans="1:23" ht="13.2">
      <c r="A578" s="42" t="s">
        <v>92</v>
      </c>
      <c r="B578" s="43">
        <v>233.19</v>
      </c>
      <c r="C578" s="43"/>
      <c r="D578" s="68" t="str">
        <f>VLOOKUP(A578,'.'!V:W,2,0)</f>
        <v>EA</v>
      </c>
      <c r="E578" s="69">
        <f t="shared" ref="E578:E641" si="9">B578*VLOOKUP(D578,$L$17:$M$38,2,0)</f>
        <v>237.270825</v>
      </c>
      <c r="H578" s="174"/>
      <c r="V578" s="42" t="s">
        <v>1564</v>
      </c>
      <c r="W578" s="42" t="s">
        <v>1987</v>
      </c>
    </row>
    <row r="579" spans="1:23" ht="13.2">
      <c r="A579" s="42" t="s">
        <v>93</v>
      </c>
      <c r="B579" s="43">
        <v>233.19</v>
      </c>
      <c r="C579" s="43"/>
      <c r="D579" s="68" t="str">
        <f>VLOOKUP(A579,'.'!V:W,2,0)</f>
        <v>EA</v>
      </c>
      <c r="E579" s="69">
        <f t="shared" si="9"/>
        <v>237.270825</v>
      </c>
      <c r="H579" s="174"/>
      <c r="V579" s="42" t="s">
        <v>1911</v>
      </c>
      <c r="W579" s="42" t="s">
        <v>1092</v>
      </c>
    </row>
    <row r="580" spans="1:23" ht="13.2">
      <c r="A580" s="42" t="s">
        <v>94</v>
      </c>
      <c r="B580" s="43">
        <v>233.19</v>
      </c>
      <c r="C580" s="43"/>
      <c r="D580" s="68" t="str">
        <f>VLOOKUP(A580,'.'!V:W,2,0)</f>
        <v>EA</v>
      </c>
      <c r="E580" s="69">
        <f t="shared" si="9"/>
        <v>237.270825</v>
      </c>
      <c r="H580" s="174"/>
      <c r="V580" s="42" t="s">
        <v>873</v>
      </c>
      <c r="W580" s="42" t="s">
        <v>253</v>
      </c>
    </row>
    <row r="581" spans="1:23" ht="13.2">
      <c r="A581" s="42" t="s">
        <v>95</v>
      </c>
      <c r="B581" s="43">
        <v>233.19</v>
      </c>
      <c r="C581" s="43"/>
      <c r="D581" s="68" t="str">
        <f>VLOOKUP(A581,'.'!V:W,2,0)</f>
        <v>EA</v>
      </c>
      <c r="E581" s="69">
        <f t="shared" si="9"/>
        <v>237.270825</v>
      </c>
      <c r="H581" s="174"/>
      <c r="V581" s="42" t="s">
        <v>874</v>
      </c>
      <c r="W581" s="42" t="s">
        <v>253</v>
      </c>
    </row>
    <row r="582" spans="1:23" ht="13.2">
      <c r="A582" s="42" t="s">
        <v>96</v>
      </c>
      <c r="B582" s="43">
        <v>233.19</v>
      </c>
      <c r="C582" s="43"/>
      <c r="D582" s="68" t="str">
        <f>VLOOKUP(A582,'.'!V:W,2,0)</f>
        <v>EA</v>
      </c>
      <c r="E582" s="69">
        <f t="shared" si="9"/>
        <v>237.270825</v>
      </c>
      <c r="H582" s="174"/>
      <c r="V582" s="42" t="s">
        <v>875</v>
      </c>
      <c r="W582" s="42" t="s">
        <v>253</v>
      </c>
    </row>
    <row r="583" spans="1:23" ht="13.2">
      <c r="A583" s="42" t="s">
        <v>165</v>
      </c>
      <c r="B583" s="43">
        <v>233.19</v>
      </c>
      <c r="C583" s="43"/>
      <c r="D583" s="68" t="str">
        <f>VLOOKUP(A583,'.'!V:W,2,0)</f>
        <v>EA</v>
      </c>
      <c r="E583" s="69">
        <f t="shared" si="9"/>
        <v>237.270825</v>
      </c>
      <c r="H583" s="174"/>
      <c r="V583" s="42" t="s">
        <v>1561</v>
      </c>
      <c r="W583" s="42" t="s">
        <v>1807</v>
      </c>
    </row>
    <row r="584" spans="1:23" ht="13.2">
      <c r="A584" s="42" t="s">
        <v>388</v>
      </c>
      <c r="B584" s="43">
        <v>244.07</v>
      </c>
      <c r="C584" s="43"/>
      <c r="D584" s="68" t="str">
        <f>VLOOKUP(A584,'.'!V:W,2,0)</f>
        <v>EA</v>
      </c>
      <c r="E584" s="69">
        <f t="shared" si="9"/>
        <v>248.34122500000001</v>
      </c>
      <c r="H584" s="174"/>
      <c r="V584" s="42" t="s">
        <v>104</v>
      </c>
      <c r="W584" s="42" t="s">
        <v>253</v>
      </c>
    </row>
    <row r="585" spans="1:23" ht="13.2">
      <c r="A585" s="42" t="s">
        <v>389</v>
      </c>
      <c r="B585" s="43">
        <v>244.07</v>
      </c>
      <c r="C585" s="43"/>
      <c r="D585" s="68" t="str">
        <f>VLOOKUP(A585,'.'!V:W,2,0)</f>
        <v>EA</v>
      </c>
      <c r="E585" s="69">
        <f t="shared" si="9"/>
        <v>248.34122500000001</v>
      </c>
      <c r="H585" s="174"/>
      <c r="V585" s="42" t="s">
        <v>105</v>
      </c>
      <c r="W585" s="42" t="s">
        <v>253</v>
      </c>
    </row>
    <row r="586" spans="1:23" ht="13.2">
      <c r="A586" s="42" t="s">
        <v>390</v>
      </c>
      <c r="B586" s="43">
        <v>244.07</v>
      </c>
      <c r="C586" s="43"/>
      <c r="D586" s="68" t="str">
        <f>VLOOKUP(A586,'.'!V:W,2,0)</f>
        <v>EA</v>
      </c>
      <c r="E586" s="69">
        <f t="shared" si="9"/>
        <v>248.34122500000001</v>
      </c>
      <c r="H586" s="174"/>
      <c r="V586" s="42" t="s">
        <v>106</v>
      </c>
      <c r="W586" s="42" t="s">
        <v>253</v>
      </c>
    </row>
    <row r="587" spans="1:23" ht="13.2">
      <c r="A587" s="42" t="s">
        <v>391</v>
      </c>
      <c r="B587" s="43">
        <v>244.07</v>
      </c>
      <c r="C587" s="43"/>
      <c r="D587" s="68" t="str">
        <f>VLOOKUP(A587,'.'!V:W,2,0)</f>
        <v>EA</v>
      </c>
      <c r="E587" s="69">
        <f t="shared" si="9"/>
        <v>248.34122500000001</v>
      </c>
      <c r="H587" s="174"/>
      <c r="V587" s="42" t="s">
        <v>101</v>
      </c>
      <c r="W587" s="42" t="s">
        <v>253</v>
      </c>
    </row>
    <row r="588" spans="1:23" ht="13.2">
      <c r="A588" s="42" t="s">
        <v>392</v>
      </c>
      <c r="B588" s="43">
        <v>244.07</v>
      </c>
      <c r="C588" s="43"/>
      <c r="D588" s="68" t="str">
        <f>VLOOKUP(A588,'.'!V:W,2,0)</f>
        <v>EA</v>
      </c>
      <c r="E588" s="69">
        <f t="shared" si="9"/>
        <v>248.34122500000001</v>
      </c>
      <c r="H588" s="174"/>
      <c r="V588" s="42" t="s">
        <v>102</v>
      </c>
      <c r="W588" s="42" t="s">
        <v>253</v>
      </c>
    </row>
    <row r="589" spans="1:23" ht="13.2">
      <c r="A589" s="42" t="s">
        <v>393</v>
      </c>
      <c r="B589" s="43">
        <v>244.07</v>
      </c>
      <c r="C589" s="43"/>
      <c r="D589" s="68" t="str">
        <f>VLOOKUP(A589,'.'!V:W,2,0)</f>
        <v>EA</v>
      </c>
      <c r="E589" s="69">
        <f t="shared" si="9"/>
        <v>248.34122500000001</v>
      </c>
      <c r="H589" s="174"/>
      <c r="V589" s="42" t="s">
        <v>103</v>
      </c>
      <c r="W589" s="42" t="s">
        <v>253</v>
      </c>
    </row>
    <row r="590" spans="1:23" ht="13.2">
      <c r="A590" s="42" t="s">
        <v>286</v>
      </c>
      <c r="B590" s="43">
        <v>10.74</v>
      </c>
      <c r="C590" s="43"/>
      <c r="D590" s="68" t="str">
        <f>VLOOKUP(A590,'.'!V:W,2,0)</f>
        <v>EA</v>
      </c>
      <c r="E590" s="69">
        <f t="shared" si="9"/>
        <v>10.927950000000001</v>
      </c>
      <c r="H590" s="174"/>
      <c r="V590" s="42" t="s">
        <v>1264</v>
      </c>
      <c r="W590" s="42" t="s">
        <v>1987</v>
      </c>
    </row>
    <row r="591" spans="1:23" ht="13.2">
      <c r="A591" s="42" t="s">
        <v>285</v>
      </c>
      <c r="B591" s="43">
        <v>12.24</v>
      </c>
      <c r="C591" s="43"/>
      <c r="D591" s="68" t="str">
        <f>VLOOKUP(A591,'.'!V:W,2,0)</f>
        <v>EA</v>
      </c>
      <c r="E591" s="69">
        <f t="shared" si="9"/>
        <v>12.454200000000002</v>
      </c>
      <c r="H591" s="174"/>
      <c r="V591" s="42" t="s">
        <v>1327</v>
      </c>
      <c r="W591" s="42" t="s">
        <v>251</v>
      </c>
    </row>
    <row r="592" spans="1:23" ht="13.2">
      <c r="A592" s="42" t="s">
        <v>476</v>
      </c>
      <c r="B592" s="43">
        <v>23.35</v>
      </c>
      <c r="C592" s="43"/>
      <c r="D592" s="68" t="str">
        <f>VLOOKUP(A592,'.'!V:W,2,0)</f>
        <v>EA</v>
      </c>
      <c r="E592" s="69">
        <f t="shared" si="9"/>
        <v>23.758625000000002</v>
      </c>
      <c r="H592" s="174"/>
      <c r="V592" s="42" t="s">
        <v>1435</v>
      </c>
      <c r="W592" s="42" t="s">
        <v>251</v>
      </c>
    </row>
    <row r="593" spans="1:23" ht="13.2">
      <c r="A593" s="42" t="s">
        <v>902</v>
      </c>
      <c r="B593" s="43">
        <v>2.17</v>
      </c>
      <c r="C593" s="43"/>
      <c r="D593" s="68" t="str">
        <f>VLOOKUP(A593,'.'!V:W,2,0)</f>
        <v>EA</v>
      </c>
      <c r="E593" s="69">
        <f t="shared" si="9"/>
        <v>2.2079750000000002</v>
      </c>
      <c r="H593" s="174"/>
      <c r="V593" s="42" t="s">
        <v>1328</v>
      </c>
      <c r="W593" s="42" t="s">
        <v>251</v>
      </c>
    </row>
    <row r="594" spans="1:23" ht="13.2">
      <c r="A594" s="42" t="s">
        <v>903</v>
      </c>
      <c r="B594" s="43">
        <v>7.01</v>
      </c>
      <c r="C594" s="43"/>
      <c r="D594" s="68" t="str">
        <f>VLOOKUP(A594,'.'!V:W,2,0)</f>
        <v>EA</v>
      </c>
      <c r="E594" s="69">
        <f t="shared" si="9"/>
        <v>7.1326749999999999</v>
      </c>
      <c r="H594" s="174"/>
      <c r="V594" s="42" t="s">
        <v>1436</v>
      </c>
      <c r="W594" s="42" t="s">
        <v>251</v>
      </c>
    </row>
    <row r="595" spans="1:23" ht="13.2">
      <c r="A595" s="42" t="s">
        <v>559</v>
      </c>
      <c r="B595" s="43">
        <v>9.2200000000000006</v>
      </c>
      <c r="C595" s="43"/>
      <c r="D595" s="68" t="str">
        <f>VLOOKUP(A595,'.'!V:W,2,0)</f>
        <v>EA</v>
      </c>
      <c r="E595" s="69">
        <f t="shared" si="9"/>
        <v>9.3813500000000012</v>
      </c>
      <c r="H595" s="174"/>
      <c r="V595" s="42" t="s">
        <v>1329</v>
      </c>
      <c r="W595" s="42" t="s">
        <v>251</v>
      </c>
    </row>
    <row r="596" spans="1:23" ht="13.2">
      <c r="A596" s="42" t="s">
        <v>2153</v>
      </c>
      <c r="B596" s="43">
        <v>118.01</v>
      </c>
      <c r="C596" s="43"/>
      <c r="D596" s="68" t="str">
        <f>VLOOKUP(A596,'.'!V:W,2,0)</f>
        <v>FM</v>
      </c>
      <c r="E596" s="69">
        <f t="shared" si="9"/>
        <v>120.07517500000002</v>
      </c>
      <c r="H596" s="174"/>
      <c r="V596" s="42" t="s">
        <v>1437</v>
      </c>
      <c r="W596" s="42" t="s">
        <v>251</v>
      </c>
    </row>
    <row r="597" spans="1:23" ht="13.2">
      <c r="A597" s="42" t="s">
        <v>2154</v>
      </c>
      <c r="B597" s="43">
        <v>118.01</v>
      </c>
      <c r="C597" s="43"/>
      <c r="D597" s="68" t="str">
        <f>VLOOKUP(A597,'.'!V:W,2,0)</f>
        <v>FM</v>
      </c>
      <c r="E597" s="69">
        <f t="shared" si="9"/>
        <v>120.07517500000002</v>
      </c>
      <c r="H597" s="174"/>
      <c r="V597" s="42" t="s">
        <v>1330</v>
      </c>
      <c r="W597" s="42" t="s">
        <v>251</v>
      </c>
    </row>
    <row r="598" spans="1:23" ht="13.2">
      <c r="A598" s="42" t="s">
        <v>2155</v>
      </c>
      <c r="B598" s="43">
        <v>118.01</v>
      </c>
      <c r="C598" s="43"/>
      <c r="D598" s="68" t="str">
        <f>VLOOKUP(A598,'.'!V:W,2,0)</f>
        <v>FM</v>
      </c>
      <c r="E598" s="69">
        <f t="shared" si="9"/>
        <v>120.07517500000002</v>
      </c>
      <c r="H598" s="174"/>
      <c r="V598" s="42" t="s">
        <v>876</v>
      </c>
      <c r="W598" s="42" t="s">
        <v>255</v>
      </c>
    </row>
    <row r="599" spans="1:23" ht="13.2">
      <c r="A599" s="42" t="s">
        <v>486</v>
      </c>
      <c r="B599" s="43">
        <v>154.38999999999999</v>
      </c>
      <c r="C599" s="43"/>
      <c r="D599" s="68" t="str">
        <f>VLOOKUP(A599,'.'!V:W,2,0)</f>
        <v>EA</v>
      </c>
      <c r="E599" s="69">
        <f t="shared" si="9"/>
        <v>157.091825</v>
      </c>
      <c r="H599" s="174"/>
      <c r="V599" s="42" t="s">
        <v>877</v>
      </c>
      <c r="W599" s="42" t="s">
        <v>255</v>
      </c>
    </row>
    <row r="600" spans="1:23" ht="13.2">
      <c r="A600" s="42" t="s">
        <v>487</v>
      </c>
      <c r="B600" s="43">
        <v>231.82</v>
      </c>
      <c r="C600" s="43"/>
      <c r="D600" s="68" t="str">
        <f>VLOOKUP(A600,'.'!V:W,2,0)</f>
        <v>EA</v>
      </c>
      <c r="E600" s="69">
        <f t="shared" si="9"/>
        <v>235.87685000000002</v>
      </c>
      <c r="H600" s="174"/>
      <c r="V600" s="42" t="s">
        <v>878</v>
      </c>
      <c r="W600" s="42" t="s">
        <v>255</v>
      </c>
    </row>
    <row r="601" spans="1:23" ht="13.2">
      <c r="A601" s="42" t="s">
        <v>2156</v>
      </c>
      <c r="B601" s="43">
        <v>118.01</v>
      </c>
      <c r="C601" s="43"/>
      <c r="D601" s="68" t="str">
        <f>VLOOKUP(A601,'.'!V:W,2,0)</f>
        <v>FM</v>
      </c>
      <c r="E601" s="69">
        <f t="shared" si="9"/>
        <v>120.07517500000002</v>
      </c>
      <c r="H601" s="174"/>
      <c r="V601" s="42" t="s">
        <v>1438</v>
      </c>
      <c r="W601" s="42" t="s">
        <v>251</v>
      </c>
    </row>
    <row r="602" spans="1:23" ht="13.2">
      <c r="A602" s="42" t="s">
        <v>2157</v>
      </c>
      <c r="B602" s="43">
        <v>118.01</v>
      </c>
      <c r="C602" s="43"/>
      <c r="D602" s="68" t="str">
        <f>VLOOKUP(A602,'.'!V:W,2,0)</f>
        <v>FM</v>
      </c>
      <c r="E602" s="69">
        <f t="shared" si="9"/>
        <v>120.07517500000002</v>
      </c>
      <c r="H602" s="174"/>
      <c r="V602" s="42" t="s">
        <v>1439</v>
      </c>
      <c r="W602" s="42" t="s">
        <v>251</v>
      </c>
    </row>
    <row r="603" spans="1:23" ht="13.2">
      <c r="A603" s="42" t="s">
        <v>2158</v>
      </c>
      <c r="B603" s="43">
        <v>118.01</v>
      </c>
      <c r="C603" s="43"/>
      <c r="D603" s="68" t="str">
        <f>VLOOKUP(A603,'.'!V:W,2,0)</f>
        <v>FM</v>
      </c>
      <c r="E603" s="69">
        <f t="shared" si="9"/>
        <v>120.07517500000002</v>
      </c>
      <c r="H603" s="174"/>
      <c r="V603" s="42" t="s">
        <v>1440</v>
      </c>
      <c r="W603" s="42" t="s">
        <v>251</v>
      </c>
    </row>
    <row r="604" spans="1:23" ht="13.2">
      <c r="A604" s="42" t="s">
        <v>904</v>
      </c>
      <c r="B604" s="43">
        <v>2.6</v>
      </c>
      <c r="C604" s="43"/>
      <c r="D604" s="68" t="str">
        <f>VLOOKUP(A604,'.'!V:W,2,0)</f>
        <v>EA</v>
      </c>
      <c r="E604" s="69">
        <f t="shared" si="9"/>
        <v>2.6455000000000002</v>
      </c>
      <c r="H604" s="174"/>
      <c r="V604" s="42" t="s">
        <v>353</v>
      </c>
      <c r="W604" s="42" t="s">
        <v>352</v>
      </c>
    </row>
    <row r="605" spans="1:23" ht="13.2">
      <c r="A605" s="42" t="s">
        <v>905</v>
      </c>
      <c r="B605" s="43">
        <v>2.67</v>
      </c>
      <c r="C605" s="43"/>
      <c r="D605" s="68" t="str">
        <f>VLOOKUP(A605,'.'!V:W,2,0)</f>
        <v>EA</v>
      </c>
      <c r="E605" s="69">
        <f t="shared" si="9"/>
        <v>2.7167250000000003</v>
      </c>
      <c r="H605" s="174"/>
      <c r="V605" s="42" t="s">
        <v>1783</v>
      </c>
      <c r="W605" s="42" t="s">
        <v>1987</v>
      </c>
    </row>
    <row r="606" spans="1:23" ht="13.2">
      <c r="A606" s="42" t="s">
        <v>906</v>
      </c>
      <c r="B606" s="43">
        <v>1.1499999999999999</v>
      </c>
      <c r="C606" s="43"/>
      <c r="D606" s="68" t="str">
        <f>VLOOKUP(A606,'.'!V:W,2,0)</f>
        <v>EA</v>
      </c>
      <c r="E606" s="69">
        <f t="shared" si="9"/>
        <v>1.1701250000000001</v>
      </c>
      <c r="H606" s="174"/>
      <c r="V606" s="42" t="s">
        <v>1562</v>
      </c>
      <c r="W606" s="42" t="s">
        <v>1807</v>
      </c>
    </row>
    <row r="607" spans="1:23" ht="13.2">
      <c r="A607" s="42" t="s">
        <v>907</v>
      </c>
      <c r="B607" s="43">
        <v>1.1499999999999999</v>
      </c>
      <c r="C607" s="43"/>
      <c r="D607" s="68" t="str">
        <f>VLOOKUP(A607,'.'!V:W,2,0)</f>
        <v>EA</v>
      </c>
      <c r="E607" s="69">
        <f t="shared" si="9"/>
        <v>1.1701250000000001</v>
      </c>
      <c r="H607" s="174"/>
      <c r="V607" s="42" t="s">
        <v>1866</v>
      </c>
      <c r="W607" s="42" t="s">
        <v>1987</v>
      </c>
    </row>
    <row r="608" spans="1:23" ht="13.2">
      <c r="A608" s="42" t="s">
        <v>2159</v>
      </c>
      <c r="B608" s="43">
        <v>118.01</v>
      </c>
      <c r="C608" s="43"/>
      <c r="D608" s="68" t="str">
        <f>VLOOKUP(A608,'.'!V:W,2,0)</f>
        <v>FM</v>
      </c>
      <c r="E608" s="69">
        <f t="shared" si="9"/>
        <v>120.07517500000002</v>
      </c>
      <c r="H608" s="174"/>
      <c r="V608" s="42" t="s">
        <v>1867</v>
      </c>
      <c r="W608" s="42" t="s">
        <v>1987</v>
      </c>
    </row>
    <row r="609" spans="1:23" ht="13.2">
      <c r="A609" s="42" t="s">
        <v>2160</v>
      </c>
      <c r="B609" s="43">
        <v>118.01</v>
      </c>
      <c r="C609" s="43"/>
      <c r="D609" s="68" t="str">
        <f>VLOOKUP(A609,'.'!V:W,2,0)</f>
        <v>FM</v>
      </c>
      <c r="E609" s="69">
        <f t="shared" si="9"/>
        <v>120.07517500000002</v>
      </c>
      <c r="H609" s="174"/>
      <c r="V609" s="42" t="s">
        <v>1868</v>
      </c>
      <c r="W609" s="42" t="s">
        <v>1987</v>
      </c>
    </row>
    <row r="610" spans="1:23" ht="13.2">
      <c r="A610" s="42" t="s">
        <v>2161</v>
      </c>
      <c r="B610" s="43">
        <v>118.01</v>
      </c>
      <c r="C610" s="43"/>
      <c r="D610" s="68" t="str">
        <f>VLOOKUP(A610,'.'!V:W,2,0)</f>
        <v>FM</v>
      </c>
      <c r="E610" s="69">
        <f t="shared" si="9"/>
        <v>120.07517500000002</v>
      </c>
      <c r="H610" s="174"/>
      <c r="V610" s="42" t="s">
        <v>1869</v>
      </c>
      <c r="W610" s="42" t="s">
        <v>1987</v>
      </c>
    </row>
    <row r="611" spans="1:23" ht="13.2">
      <c r="A611" s="42" t="s">
        <v>2162</v>
      </c>
      <c r="B611" s="43">
        <v>118.01</v>
      </c>
      <c r="C611" s="43"/>
      <c r="D611" s="68" t="str">
        <f>VLOOKUP(A611,'.'!V:W,2,0)</f>
        <v>FM</v>
      </c>
      <c r="E611" s="69">
        <f t="shared" si="9"/>
        <v>120.07517500000002</v>
      </c>
      <c r="H611" s="174"/>
      <c r="V611" s="42" t="s">
        <v>1870</v>
      </c>
      <c r="W611" s="42" t="s">
        <v>1987</v>
      </c>
    </row>
    <row r="612" spans="1:23" ht="13.2">
      <c r="A612" s="42" t="s">
        <v>2163</v>
      </c>
      <c r="B612" s="43">
        <v>118.01</v>
      </c>
      <c r="C612" s="43"/>
      <c r="D612" s="68" t="str">
        <f>VLOOKUP(A612,'.'!V:W,2,0)</f>
        <v>FM</v>
      </c>
      <c r="E612" s="69">
        <f t="shared" si="9"/>
        <v>120.07517500000002</v>
      </c>
      <c r="H612" s="174"/>
      <c r="V612" s="42" t="s">
        <v>1871</v>
      </c>
      <c r="W612" s="42" t="s">
        <v>1987</v>
      </c>
    </row>
    <row r="613" spans="1:23" ht="13.2">
      <c r="A613" s="42" t="s">
        <v>152</v>
      </c>
      <c r="B613" s="43">
        <v>118.01</v>
      </c>
      <c r="C613" s="43"/>
      <c r="D613" s="68" t="str">
        <f>VLOOKUP(A613,'.'!V:W,2,0)</f>
        <v>FM</v>
      </c>
      <c r="E613" s="69">
        <f t="shared" si="9"/>
        <v>120.07517500000002</v>
      </c>
      <c r="H613" s="174"/>
      <c r="V613" s="42" t="s">
        <v>1872</v>
      </c>
      <c r="W613" s="42" t="s">
        <v>1987</v>
      </c>
    </row>
    <row r="614" spans="1:23" ht="13.2">
      <c r="A614" s="42" t="s">
        <v>909</v>
      </c>
      <c r="B614" s="43">
        <v>4.28</v>
      </c>
      <c r="C614" s="43"/>
      <c r="D614" s="68" t="str">
        <f>VLOOKUP(A614,'.'!V:W,2,0)</f>
        <v>SL</v>
      </c>
      <c r="E614" s="69">
        <f t="shared" si="9"/>
        <v>4.3549000000000007</v>
      </c>
      <c r="H614" s="174"/>
      <c r="V614" s="42" t="s">
        <v>1873</v>
      </c>
      <c r="W614" s="42" t="s">
        <v>1987</v>
      </c>
    </row>
    <row r="615" spans="1:23" ht="13.2">
      <c r="A615" s="42" t="s">
        <v>910</v>
      </c>
      <c r="B615" s="43">
        <v>11.74</v>
      </c>
      <c r="C615" s="43"/>
      <c r="D615" s="68" t="str">
        <f>VLOOKUP(A615,'.'!V:W,2,0)</f>
        <v>SL</v>
      </c>
      <c r="E615" s="69">
        <f t="shared" si="9"/>
        <v>11.945450000000001</v>
      </c>
      <c r="H615" s="174"/>
      <c r="V615" s="42" t="s">
        <v>1874</v>
      </c>
      <c r="W615" s="42" t="s">
        <v>1987</v>
      </c>
    </row>
    <row r="616" spans="1:23" ht="13.2">
      <c r="A616" s="42" t="s">
        <v>1321</v>
      </c>
      <c r="B616" s="43">
        <v>39.299999999999997</v>
      </c>
      <c r="C616" s="43"/>
      <c r="D616" s="68" t="str">
        <f>VLOOKUP(A616,'.'!V:W,2,0)</f>
        <v>DM</v>
      </c>
      <c r="E616" s="69">
        <f t="shared" si="9"/>
        <v>39.987749999999998</v>
      </c>
      <c r="H616" s="174"/>
      <c r="V616" s="42" t="s">
        <v>1875</v>
      </c>
      <c r="W616" s="42" t="s">
        <v>1987</v>
      </c>
    </row>
    <row r="617" spans="1:23" ht="13.2">
      <c r="A617" s="42" t="s">
        <v>1322</v>
      </c>
      <c r="B617" s="43">
        <v>45.25</v>
      </c>
      <c r="C617" s="43"/>
      <c r="D617" s="68" t="str">
        <f>VLOOKUP(A617,'.'!V:W,2,0)</f>
        <v>DM</v>
      </c>
      <c r="E617" s="69">
        <f t="shared" si="9"/>
        <v>46.041875000000005</v>
      </c>
      <c r="H617" s="174"/>
      <c r="V617" s="42" t="s">
        <v>1876</v>
      </c>
      <c r="W617" s="42" t="s">
        <v>1987</v>
      </c>
    </row>
    <row r="618" spans="1:23" ht="13.2">
      <c r="A618" s="42" t="s">
        <v>1323</v>
      </c>
      <c r="B618" s="43">
        <v>53.16</v>
      </c>
      <c r="C618" s="43"/>
      <c r="D618" s="68" t="str">
        <f>VLOOKUP(A618,'.'!V:W,2,0)</f>
        <v>DM</v>
      </c>
      <c r="E618" s="69">
        <f t="shared" si="9"/>
        <v>54.090299999999999</v>
      </c>
      <c r="H618" s="174"/>
      <c r="V618" s="42" t="s">
        <v>1877</v>
      </c>
      <c r="W618" s="42" t="s">
        <v>1987</v>
      </c>
    </row>
    <row r="619" spans="1:23" ht="13.2">
      <c r="A619" s="42" t="s">
        <v>1404</v>
      </c>
      <c r="B619" s="43">
        <v>171.88</v>
      </c>
      <c r="C619" s="43"/>
      <c r="D619" s="68" t="str">
        <f>VLOOKUP(A619,'.'!V:W,2,0)</f>
        <v>DM</v>
      </c>
      <c r="E619" s="69">
        <f t="shared" si="9"/>
        <v>174.8879</v>
      </c>
      <c r="H619" s="174"/>
      <c r="V619" s="42" t="s">
        <v>1878</v>
      </c>
      <c r="W619" s="42" t="s">
        <v>1987</v>
      </c>
    </row>
    <row r="620" spans="1:23" ht="13.2">
      <c r="A620" s="42" t="s">
        <v>1212</v>
      </c>
      <c r="B620" s="43">
        <v>40.200000000000003</v>
      </c>
      <c r="C620" s="43"/>
      <c r="D620" s="68" t="str">
        <f>VLOOKUP(A620,'.'!V:W,2,0)</f>
        <v>EA</v>
      </c>
      <c r="E620" s="69">
        <f t="shared" si="9"/>
        <v>40.903500000000008</v>
      </c>
      <c r="H620" s="174"/>
      <c r="V620" s="42" t="s">
        <v>1879</v>
      </c>
      <c r="W620" s="42" t="s">
        <v>1987</v>
      </c>
    </row>
    <row r="621" spans="1:23" ht="13.2">
      <c r="A621" s="42" t="s">
        <v>1213</v>
      </c>
      <c r="B621" s="43">
        <v>40.200000000000003</v>
      </c>
      <c r="C621" s="43"/>
      <c r="D621" s="68" t="str">
        <f>VLOOKUP(A621,'.'!V:W,2,0)</f>
        <v>EA</v>
      </c>
      <c r="E621" s="69">
        <f t="shared" si="9"/>
        <v>40.903500000000008</v>
      </c>
      <c r="H621" s="174"/>
      <c r="V621" s="42" t="s">
        <v>1880</v>
      </c>
      <c r="W621" s="42" t="s">
        <v>1987</v>
      </c>
    </row>
    <row r="622" spans="1:23" ht="13.2">
      <c r="A622" s="42" t="s">
        <v>1214</v>
      </c>
      <c r="B622" s="43">
        <v>40.200000000000003</v>
      </c>
      <c r="C622" s="43"/>
      <c r="D622" s="68" t="str">
        <f>VLOOKUP(A622,'.'!V:W,2,0)</f>
        <v>EA</v>
      </c>
      <c r="E622" s="69">
        <f t="shared" si="9"/>
        <v>40.903500000000008</v>
      </c>
      <c r="H622" s="174"/>
      <c r="V622" s="42" t="s">
        <v>1881</v>
      </c>
      <c r="W622" s="42" t="s">
        <v>1987</v>
      </c>
    </row>
    <row r="623" spans="1:23" ht="13.2">
      <c r="A623" s="42" t="s">
        <v>1215</v>
      </c>
      <c r="B623" s="43">
        <v>80.37</v>
      </c>
      <c r="C623" s="43"/>
      <c r="D623" s="68" t="str">
        <f>VLOOKUP(A623,'.'!V:W,2,0)</f>
        <v>EA</v>
      </c>
      <c r="E623" s="69">
        <f t="shared" si="9"/>
        <v>81.776475000000005</v>
      </c>
      <c r="H623" s="174"/>
      <c r="V623" s="42" t="s">
        <v>1882</v>
      </c>
      <c r="W623" s="42" t="s">
        <v>1987</v>
      </c>
    </row>
    <row r="624" spans="1:23" ht="13.2">
      <c r="A624" s="42" t="s">
        <v>1216</v>
      </c>
      <c r="B624" s="43">
        <v>80.37</v>
      </c>
      <c r="C624" s="43"/>
      <c r="D624" s="68" t="str">
        <f>VLOOKUP(A624,'.'!V:W,2,0)</f>
        <v>EA</v>
      </c>
      <c r="E624" s="69">
        <f t="shared" si="9"/>
        <v>81.776475000000005</v>
      </c>
      <c r="H624" s="174"/>
      <c r="V624" s="42" t="s">
        <v>1883</v>
      </c>
      <c r="W624" s="42" t="s">
        <v>1987</v>
      </c>
    </row>
    <row r="625" spans="1:23" ht="13.2">
      <c r="A625" s="42" t="s">
        <v>1217</v>
      </c>
      <c r="B625" s="43">
        <v>120.59</v>
      </c>
      <c r="C625" s="43"/>
      <c r="D625" s="68" t="str">
        <f>VLOOKUP(A625,'.'!V:W,2,0)</f>
        <v>EA</v>
      </c>
      <c r="E625" s="69">
        <f t="shared" si="9"/>
        <v>122.70032500000001</v>
      </c>
      <c r="H625" s="174"/>
      <c r="V625" s="42" t="s">
        <v>1337</v>
      </c>
      <c r="W625" s="42" t="s">
        <v>1987</v>
      </c>
    </row>
    <row r="626" spans="1:23" ht="13.2">
      <c r="A626" s="42" t="s">
        <v>1218</v>
      </c>
      <c r="B626" s="43">
        <v>120.59</v>
      </c>
      <c r="C626" s="43"/>
      <c r="D626" s="68" t="str">
        <f>VLOOKUP(A626,'.'!V:W,2,0)</f>
        <v>EA</v>
      </c>
      <c r="E626" s="69">
        <f t="shared" si="9"/>
        <v>122.70032500000001</v>
      </c>
      <c r="H626" s="174"/>
      <c r="V626" s="42" t="s">
        <v>1884</v>
      </c>
      <c r="W626" s="42" t="s">
        <v>1987</v>
      </c>
    </row>
    <row r="627" spans="1:23" ht="13.2">
      <c r="A627" s="42" t="s">
        <v>1219</v>
      </c>
      <c r="B627" s="43">
        <v>120.59</v>
      </c>
      <c r="C627" s="43"/>
      <c r="D627" s="68" t="str">
        <f>VLOOKUP(A627,'.'!V:W,2,0)</f>
        <v>EA</v>
      </c>
      <c r="E627" s="69">
        <f t="shared" si="9"/>
        <v>122.70032500000001</v>
      </c>
      <c r="H627" s="174"/>
      <c r="V627" s="42" t="s">
        <v>1473</v>
      </c>
      <c r="W627" s="42" t="s">
        <v>1987</v>
      </c>
    </row>
    <row r="628" spans="1:23" ht="13.2">
      <c r="A628" s="42" t="s">
        <v>2633</v>
      </c>
      <c r="B628" s="43">
        <v>1340.46</v>
      </c>
      <c r="C628" s="43"/>
      <c r="D628" s="68" t="str">
        <f>VLOOKUP(A628,'.'!V:W,2,0)</f>
        <v>EZ</v>
      </c>
      <c r="E628" s="69">
        <f t="shared" si="9"/>
        <v>1363.9180500000002</v>
      </c>
      <c r="H628" s="174"/>
      <c r="V628" s="42" t="s">
        <v>879</v>
      </c>
      <c r="W628" s="42" t="s">
        <v>249</v>
      </c>
    </row>
    <row r="629" spans="1:23" ht="13.2">
      <c r="A629" s="42" t="s">
        <v>2570</v>
      </c>
      <c r="B629" s="43">
        <v>1340.46</v>
      </c>
      <c r="C629" s="43"/>
      <c r="D629" s="68" t="str">
        <f>VLOOKUP(A629,'.'!V:W,2,0)</f>
        <v>EZ</v>
      </c>
      <c r="E629" s="69">
        <f t="shared" si="9"/>
        <v>1363.9180500000002</v>
      </c>
      <c r="H629" s="174"/>
      <c r="V629" s="42" t="s">
        <v>880</v>
      </c>
      <c r="W629" s="42" t="s">
        <v>249</v>
      </c>
    </row>
    <row r="630" spans="1:23" ht="13.2">
      <c r="A630" s="42" t="s">
        <v>2571</v>
      </c>
      <c r="B630" s="43">
        <v>1476.33</v>
      </c>
      <c r="C630" s="43"/>
      <c r="D630" s="68" t="str">
        <f>VLOOKUP(A630,'.'!V:W,2,0)</f>
        <v>EZ</v>
      </c>
      <c r="E630" s="69">
        <f t="shared" si="9"/>
        <v>1502.1657749999999</v>
      </c>
      <c r="H630" s="174"/>
      <c r="V630" s="42" t="s">
        <v>881</v>
      </c>
      <c r="W630" s="42" t="s">
        <v>249</v>
      </c>
    </row>
    <row r="631" spans="1:23" ht="13.2">
      <c r="A631" s="42" t="s">
        <v>2572</v>
      </c>
      <c r="B631" s="43">
        <v>1612.18</v>
      </c>
      <c r="C631" s="43"/>
      <c r="D631" s="68" t="str">
        <f>VLOOKUP(A631,'.'!V:W,2,0)</f>
        <v>EZ</v>
      </c>
      <c r="E631" s="69">
        <f t="shared" si="9"/>
        <v>1640.3931500000001</v>
      </c>
      <c r="H631" s="174"/>
      <c r="V631" s="42" t="s">
        <v>882</v>
      </c>
      <c r="W631" s="42" t="s">
        <v>249</v>
      </c>
    </row>
    <row r="632" spans="1:23" ht="13.2">
      <c r="A632" s="42" t="s">
        <v>2573</v>
      </c>
      <c r="B632" s="43">
        <v>1748.05</v>
      </c>
      <c r="C632" s="43"/>
      <c r="D632" s="68" t="str">
        <f>VLOOKUP(A632,'.'!V:W,2,0)</f>
        <v>EZ</v>
      </c>
      <c r="E632" s="69">
        <f t="shared" si="9"/>
        <v>1778.6408750000001</v>
      </c>
      <c r="H632" s="174"/>
      <c r="V632" s="42" t="s">
        <v>883</v>
      </c>
      <c r="W632" s="42" t="s">
        <v>249</v>
      </c>
    </row>
    <row r="633" spans="1:23" ht="13.2">
      <c r="A633" s="42" t="s">
        <v>2574</v>
      </c>
      <c r="B633" s="43">
        <v>1883.89</v>
      </c>
      <c r="C633" s="43"/>
      <c r="D633" s="68" t="str">
        <f>VLOOKUP(A633,'.'!V:W,2,0)</f>
        <v>EZ</v>
      </c>
      <c r="E633" s="69">
        <f t="shared" si="9"/>
        <v>1916.8580750000003</v>
      </c>
      <c r="H633" s="174"/>
      <c r="V633" s="42" t="s">
        <v>884</v>
      </c>
      <c r="W633" s="42" t="s">
        <v>249</v>
      </c>
    </row>
    <row r="634" spans="1:23" ht="13.2">
      <c r="A634" s="42" t="s">
        <v>2575</v>
      </c>
      <c r="B634" s="43">
        <v>2019.73</v>
      </c>
      <c r="C634" s="43"/>
      <c r="D634" s="68" t="str">
        <f>VLOOKUP(A634,'.'!V:W,2,0)</f>
        <v>EZ</v>
      </c>
      <c r="E634" s="69">
        <f t="shared" si="9"/>
        <v>2055.0752750000001</v>
      </c>
      <c r="H634" s="174"/>
      <c r="V634" s="42" t="s">
        <v>1565</v>
      </c>
      <c r="W634" s="42" t="s">
        <v>1987</v>
      </c>
    </row>
    <row r="635" spans="1:23" ht="13.2">
      <c r="A635" s="42" t="s">
        <v>2576</v>
      </c>
      <c r="B635" s="43">
        <v>2155.62</v>
      </c>
      <c r="C635" s="43"/>
      <c r="D635" s="68" t="str">
        <f>VLOOKUP(A635,'.'!V:W,2,0)</f>
        <v>EZ</v>
      </c>
      <c r="E635" s="69">
        <f t="shared" si="9"/>
        <v>2193.3433500000001</v>
      </c>
      <c r="H635" s="174"/>
      <c r="V635" s="42" t="s">
        <v>1566</v>
      </c>
      <c r="W635" s="42" t="s">
        <v>1987</v>
      </c>
    </row>
    <row r="636" spans="1:23" ht="13.2">
      <c r="A636" s="42" t="s">
        <v>2577</v>
      </c>
      <c r="B636" s="43">
        <v>2291.46</v>
      </c>
      <c r="C636" s="43"/>
      <c r="D636" s="68" t="str">
        <f>VLOOKUP(A636,'.'!V:W,2,0)</f>
        <v>EZ</v>
      </c>
      <c r="E636" s="69">
        <f t="shared" si="9"/>
        <v>2331.5605500000001</v>
      </c>
      <c r="H636" s="174"/>
      <c r="V636" s="42" t="s">
        <v>885</v>
      </c>
      <c r="W636" s="42" t="s">
        <v>249</v>
      </c>
    </row>
    <row r="637" spans="1:23" ht="13.2">
      <c r="A637" s="42" t="s">
        <v>2578</v>
      </c>
      <c r="B637" s="43">
        <v>2427.34</v>
      </c>
      <c r="C637" s="43"/>
      <c r="D637" s="68" t="str">
        <f>VLOOKUP(A637,'.'!V:W,2,0)</f>
        <v>EZ</v>
      </c>
      <c r="E637" s="69">
        <f t="shared" si="9"/>
        <v>2469.8184500000002</v>
      </c>
      <c r="H637" s="174"/>
      <c r="V637" s="42" t="s">
        <v>886</v>
      </c>
      <c r="W637" s="42" t="s">
        <v>249</v>
      </c>
    </row>
    <row r="638" spans="1:23" ht="13.2">
      <c r="A638" s="42" t="s">
        <v>1548</v>
      </c>
      <c r="B638" s="43">
        <v>6.07</v>
      </c>
      <c r="C638" s="43"/>
      <c r="D638" s="68" t="str">
        <f>VLOOKUP(A638,'.'!V:W,2,0)</f>
        <v>EA</v>
      </c>
      <c r="E638" s="69">
        <f t="shared" si="9"/>
        <v>6.1762250000000005</v>
      </c>
      <c r="H638" s="174"/>
      <c r="V638" s="42" t="s">
        <v>887</v>
      </c>
      <c r="W638" s="42" t="s">
        <v>249</v>
      </c>
    </row>
    <row r="639" spans="1:23" ht="13.2">
      <c r="A639" s="42" t="s">
        <v>288</v>
      </c>
      <c r="B639" s="43">
        <v>109.14</v>
      </c>
      <c r="C639" s="43"/>
      <c r="D639" s="68" t="str">
        <f>VLOOKUP(A639,'.'!V:W,2,0)</f>
        <v>EA</v>
      </c>
      <c r="E639" s="69">
        <f t="shared" si="9"/>
        <v>111.04995000000001</v>
      </c>
      <c r="H639" s="174"/>
      <c r="V639" s="42" t="s">
        <v>888</v>
      </c>
      <c r="W639" s="42" t="s">
        <v>249</v>
      </c>
    </row>
    <row r="640" spans="1:23" ht="13.2">
      <c r="A640" s="42" t="s">
        <v>289</v>
      </c>
      <c r="B640" s="43">
        <v>122.99</v>
      </c>
      <c r="C640" s="43"/>
      <c r="D640" s="68" t="str">
        <f>VLOOKUP(A640,'.'!V:W,2,0)</f>
        <v>EA</v>
      </c>
      <c r="E640" s="69">
        <f t="shared" si="9"/>
        <v>125.142325</v>
      </c>
      <c r="H640" s="174"/>
      <c r="V640" s="42" t="s">
        <v>889</v>
      </c>
      <c r="W640" s="42" t="s">
        <v>249</v>
      </c>
    </row>
    <row r="641" spans="1:23" ht="13.2">
      <c r="A641" s="42" t="s">
        <v>290</v>
      </c>
      <c r="B641" s="43">
        <v>109.14</v>
      </c>
      <c r="C641" s="43"/>
      <c r="D641" s="68" t="str">
        <f>VLOOKUP(A641,'.'!V:W,2,0)</f>
        <v>EA</v>
      </c>
      <c r="E641" s="69">
        <f t="shared" si="9"/>
        <v>111.04995000000001</v>
      </c>
      <c r="H641" s="174"/>
      <c r="V641" s="42" t="s">
        <v>890</v>
      </c>
      <c r="W641" s="42" t="s">
        <v>249</v>
      </c>
    </row>
    <row r="642" spans="1:23" ht="13.2">
      <c r="A642" s="42" t="s">
        <v>291</v>
      </c>
      <c r="B642" s="43">
        <v>122.99</v>
      </c>
      <c r="C642" s="43"/>
      <c r="D642" s="68" t="str">
        <f>VLOOKUP(A642,'.'!V:W,2,0)</f>
        <v>EA</v>
      </c>
      <c r="E642" s="69">
        <f t="shared" ref="E642:E705" si="10">B642*VLOOKUP(D642,$L$17:$M$38,2,0)</f>
        <v>125.142325</v>
      </c>
      <c r="H642" s="174"/>
      <c r="V642" s="42" t="s">
        <v>891</v>
      </c>
      <c r="W642" s="42" t="s">
        <v>249</v>
      </c>
    </row>
    <row r="643" spans="1:23" ht="13.2">
      <c r="A643" s="42" t="s">
        <v>298</v>
      </c>
      <c r="B643" s="43">
        <v>41.42</v>
      </c>
      <c r="C643" s="43"/>
      <c r="D643" s="68" t="str">
        <f>VLOOKUP(A643,'.'!V:W,2,0)</f>
        <v>EA</v>
      </c>
      <c r="E643" s="69">
        <f t="shared" si="10"/>
        <v>42.144850000000005</v>
      </c>
      <c r="H643" s="174"/>
      <c r="V643" s="42" t="s">
        <v>892</v>
      </c>
      <c r="W643" s="42" t="s">
        <v>249</v>
      </c>
    </row>
    <row r="644" spans="1:23" ht="13.2">
      <c r="A644" s="42" t="s">
        <v>299</v>
      </c>
      <c r="B644" s="43">
        <v>42.82</v>
      </c>
      <c r="C644" s="43"/>
      <c r="D644" s="68" t="str">
        <f>VLOOKUP(A644,'.'!V:W,2,0)</f>
        <v>EA</v>
      </c>
      <c r="E644" s="69">
        <f t="shared" si="10"/>
        <v>43.56935</v>
      </c>
      <c r="H644" s="174"/>
      <c r="V644" s="42" t="s">
        <v>893</v>
      </c>
      <c r="W644" s="42" t="s">
        <v>249</v>
      </c>
    </row>
    <row r="645" spans="1:23" ht="13.2">
      <c r="A645" s="42" t="s">
        <v>300</v>
      </c>
      <c r="B645" s="43">
        <v>44.44</v>
      </c>
      <c r="C645" s="43"/>
      <c r="D645" s="68" t="str">
        <f>VLOOKUP(A645,'.'!V:W,2,0)</f>
        <v>EA</v>
      </c>
      <c r="E645" s="69">
        <f t="shared" si="10"/>
        <v>45.217700000000001</v>
      </c>
      <c r="H645" s="174"/>
      <c r="V645" s="42" t="s">
        <v>894</v>
      </c>
      <c r="W645" s="42" t="s">
        <v>249</v>
      </c>
    </row>
    <row r="646" spans="1:23" ht="13.2">
      <c r="A646" s="42" t="s">
        <v>301</v>
      </c>
      <c r="B646" s="43">
        <v>47.34</v>
      </c>
      <c r="C646" s="43"/>
      <c r="D646" s="68" t="str">
        <f>VLOOKUP(A646,'.'!V:W,2,0)</f>
        <v>EA</v>
      </c>
      <c r="E646" s="69">
        <f t="shared" si="10"/>
        <v>48.168450000000007</v>
      </c>
      <c r="H646" s="174"/>
      <c r="V646" s="42" t="s">
        <v>895</v>
      </c>
      <c r="W646" s="42" t="s">
        <v>249</v>
      </c>
    </row>
    <row r="647" spans="1:23" ht="13.2">
      <c r="A647" s="42" t="s">
        <v>912</v>
      </c>
      <c r="B647" s="43">
        <v>0</v>
      </c>
      <c r="C647" s="43"/>
      <c r="D647" s="68" t="str">
        <f>VLOOKUP(A647,'.'!V:W,2,0)</f>
        <v>STAT</v>
      </c>
      <c r="E647" s="69" t="e">
        <f t="shared" si="10"/>
        <v>#N/A</v>
      </c>
      <c r="H647" s="174"/>
      <c r="V647" s="42" t="s">
        <v>1688</v>
      </c>
      <c r="W647" s="42" t="s">
        <v>1987</v>
      </c>
    </row>
    <row r="648" spans="1:23" ht="13.2">
      <c r="A648" s="42" t="s">
        <v>1895</v>
      </c>
      <c r="B648" s="43">
        <v>89.22</v>
      </c>
      <c r="C648" s="43"/>
      <c r="D648" s="68" t="str">
        <f>VLOOKUP(A648,'.'!V:W,2,0)</f>
        <v>MY</v>
      </c>
      <c r="E648" s="69">
        <f t="shared" si="10"/>
        <v>90.781350000000003</v>
      </c>
      <c r="H648" s="174"/>
      <c r="V648" s="42" t="s">
        <v>2140</v>
      </c>
      <c r="W648" s="42" t="s">
        <v>1987</v>
      </c>
    </row>
    <row r="649" spans="1:23" ht="13.2">
      <c r="A649" s="42" t="s">
        <v>1377</v>
      </c>
      <c r="B649" s="43">
        <v>92.37</v>
      </c>
      <c r="C649" s="43"/>
      <c r="D649" s="68" t="str">
        <f>VLOOKUP(A649,'.'!V:W,2,0)</f>
        <v>TS</v>
      </c>
      <c r="E649" s="69">
        <f t="shared" si="10"/>
        <v>93.986475000000013</v>
      </c>
      <c r="H649" s="174"/>
      <c r="V649" s="42" t="s">
        <v>1689</v>
      </c>
      <c r="W649" s="42" t="s">
        <v>1987</v>
      </c>
    </row>
    <row r="650" spans="1:23" ht="13.2">
      <c r="A650" s="42" t="s">
        <v>1378</v>
      </c>
      <c r="B650" s="43">
        <v>50.98</v>
      </c>
      <c r="C650" s="43"/>
      <c r="D650" s="68" t="str">
        <f>VLOOKUP(A650,'.'!V:W,2,0)</f>
        <v>TS</v>
      </c>
      <c r="E650" s="69">
        <f t="shared" si="10"/>
        <v>51.872149999999998</v>
      </c>
      <c r="H650" s="174"/>
      <c r="V650" s="42" t="s">
        <v>1982</v>
      </c>
      <c r="W650" s="42" t="s">
        <v>1987</v>
      </c>
    </row>
    <row r="651" spans="1:23" ht="13.2">
      <c r="A651" s="42" t="s">
        <v>2164</v>
      </c>
      <c r="B651" s="43">
        <v>0</v>
      </c>
      <c r="C651" s="43"/>
      <c r="D651" s="68" t="str">
        <f>VLOOKUP(A651,'.'!V:W,2,0)</f>
        <v>JNL</v>
      </c>
      <c r="E651" s="69" t="e">
        <f t="shared" si="10"/>
        <v>#N/A</v>
      </c>
      <c r="H651" s="174"/>
      <c r="V651" s="42" t="s">
        <v>2259</v>
      </c>
      <c r="W651" s="42" t="s">
        <v>352</v>
      </c>
    </row>
    <row r="652" spans="1:23" ht="13.2">
      <c r="A652" s="42" t="s">
        <v>2502</v>
      </c>
      <c r="B652" s="43">
        <v>1340.46</v>
      </c>
      <c r="C652" s="43"/>
      <c r="D652" s="68" t="str">
        <f>VLOOKUP(A652,'.'!V:W,2,0)</f>
        <v>EZ</v>
      </c>
      <c r="E652" s="69">
        <f t="shared" si="10"/>
        <v>1363.9180500000002</v>
      </c>
      <c r="H652" s="174"/>
      <c r="V652" s="42" t="s">
        <v>2258</v>
      </c>
      <c r="W652" s="42" t="s">
        <v>352</v>
      </c>
    </row>
    <row r="653" spans="1:23" ht="13.2">
      <c r="A653" s="42" t="s">
        <v>1347</v>
      </c>
      <c r="B653" s="43">
        <v>1340.46</v>
      </c>
      <c r="C653" s="43"/>
      <c r="D653" s="68" t="str">
        <f>VLOOKUP(A653,'.'!V:W,2,0)</f>
        <v>EZ</v>
      </c>
      <c r="E653" s="69">
        <f t="shared" si="10"/>
        <v>1363.9180500000002</v>
      </c>
      <c r="H653" s="174"/>
      <c r="V653" s="42" t="s">
        <v>2260</v>
      </c>
      <c r="W653" s="42" t="s">
        <v>352</v>
      </c>
    </row>
    <row r="654" spans="1:23" ht="13.2">
      <c r="A654" s="42" t="s">
        <v>1348</v>
      </c>
      <c r="B654" s="43">
        <v>1476.33</v>
      </c>
      <c r="C654" s="43"/>
      <c r="D654" s="68" t="str">
        <f>VLOOKUP(A654,'.'!V:W,2,0)</f>
        <v>EZ</v>
      </c>
      <c r="E654" s="69">
        <f t="shared" si="10"/>
        <v>1502.1657749999999</v>
      </c>
      <c r="H654" s="174"/>
      <c r="V654" s="42" t="s">
        <v>2618</v>
      </c>
      <c r="W654" s="42" t="s">
        <v>352</v>
      </c>
    </row>
    <row r="655" spans="1:23" ht="13.2">
      <c r="A655" s="42" t="s">
        <v>1349</v>
      </c>
      <c r="B655" s="43">
        <v>1612.18</v>
      </c>
      <c r="C655" s="43"/>
      <c r="D655" s="68" t="str">
        <f>VLOOKUP(A655,'.'!V:W,2,0)</f>
        <v>EZ</v>
      </c>
      <c r="E655" s="69">
        <f t="shared" si="10"/>
        <v>1640.3931500000001</v>
      </c>
      <c r="H655" s="174"/>
      <c r="V655" s="42" t="s">
        <v>2445</v>
      </c>
      <c r="W655" s="42" t="s">
        <v>352</v>
      </c>
    </row>
    <row r="656" spans="1:23" ht="13.2">
      <c r="A656" s="42" t="s">
        <v>1350</v>
      </c>
      <c r="B656" s="43">
        <v>1748.05</v>
      </c>
      <c r="D656" s="68" t="str">
        <f>VLOOKUP(A656,'.'!V:W,2,0)</f>
        <v>EZ</v>
      </c>
      <c r="E656" s="69">
        <f t="shared" si="10"/>
        <v>1778.6408750000001</v>
      </c>
      <c r="H656" s="174"/>
      <c r="V656" s="42" t="s">
        <v>2276</v>
      </c>
      <c r="W656" s="42" t="s">
        <v>352</v>
      </c>
    </row>
    <row r="657" spans="1:23" ht="13.2">
      <c r="A657" s="42" t="s">
        <v>1351</v>
      </c>
      <c r="B657" s="43">
        <v>1883.89</v>
      </c>
      <c r="D657" s="68" t="str">
        <f>VLOOKUP(A657,'.'!V:W,2,0)</f>
        <v>EZ</v>
      </c>
      <c r="E657" s="69">
        <f t="shared" si="10"/>
        <v>1916.8580750000003</v>
      </c>
      <c r="H657" s="175"/>
      <c r="V657" s="42" t="s">
        <v>2619</v>
      </c>
      <c r="W657" s="42" t="s">
        <v>249</v>
      </c>
    </row>
    <row r="658" spans="1:23" ht="13.2">
      <c r="A658" s="42" t="s">
        <v>1352</v>
      </c>
      <c r="B658" s="43">
        <v>2019.73</v>
      </c>
      <c r="C658" s="43"/>
      <c r="D658" s="68" t="str">
        <f>VLOOKUP(A658,'.'!V:W,2,0)</f>
        <v>EZ</v>
      </c>
      <c r="E658" s="69">
        <f t="shared" si="10"/>
        <v>2055.0752750000001</v>
      </c>
      <c r="H658" s="175"/>
      <c r="V658" s="42" t="s">
        <v>2620</v>
      </c>
      <c r="W658" s="42" t="s">
        <v>249</v>
      </c>
    </row>
    <row r="659" spans="1:23" ht="13.2">
      <c r="A659" s="42" t="s">
        <v>1353</v>
      </c>
      <c r="B659" s="43">
        <v>2155.62</v>
      </c>
      <c r="C659" s="43"/>
      <c r="D659" s="68" t="str">
        <f>VLOOKUP(A659,'.'!V:W,2,0)</f>
        <v>EZ</v>
      </c>
      <c r="E659" s="69">
        <f t="shared" si="10"/>
        <v>2193.3433500000001</v>
      </c>
      <c r="H659" s="175"/>
      <c r="V659" s="42" t="s">
        <v>2621</v>
      </c>
      <c r="W659" s="42" t="s">
        <v>249</v>
      </c>
    </row>
    <row r="660" spans="1:23" ht="13.2">
      <c r="A660" s="42" t="s">
        <v>1354</v>
      </c>
      <c r="B660" s="43">
        <v>2291.46</v>
      </c>
      <c r="C660" s="43"/>
      <c r="D660" s="68" t="str">
        <f>VLOOKUP(A660,'.'!V:W,2,0)</f>
        <v>EZ</v>
      </c>
      <c r="E660" s="69">
        <f t="shared" si="10"/>
        <v>2331.5605500000001</v>
      </c>
      <c r="H660" s="175"/>
      <c r="V660" s="42" t="s">
        <v>2622</v>
      </c>
      <c r="W660" s="42" t="s">
        <v>249</v>
      </c>
    </row>
    <row r="661" spans="1:23" ht="13.2">
      <c r="A661" s="42" t="s">
        <v>1355</v>
      </c>
      <c r="B661" s="43">
        <v>2427.34</v>
      </c>
      <c r="C661" s="43"/>
      <c r="D661" s="68" t="str">
        <f>VLOOKUP(A661,'.'!V:W,2,0)</f>
        <v>EZ</v>
      </c>
      <c r="E661" s="69">
        <f t="shared" si="10"/>
        <v>2469.8184500000002</v>
      </c>
      <c r="H661" s="175"/>
      <c r="V661" s="42" t="s">
        <v>2623</v>
      </c>
      <c r="W661" s="42" t="s">
        <v>1807</v>
      </c>
    </row>
    <row r="662" spans="1:23" ht="13.2">
      <c r="A662" s="42" t="s">
        <v>2634</v>
      </c>
      <c r="B662" s="43">
        <v>0</v>
      </c>
      <c r="C662" s="43"/>
      <c r="D662" s="68" t="str">
        <f>VLOOKUP(A662,'.'!V:W,2,0)</f>
        <v>EZ</v>
      </c>
      <c r="E662" s="69">
        <f t="shared" si="10"/>
        <v>0</v>
      </c>
      <c r="H662" s="175"/>
      <c r="V662" s="42" t="s">
        <v>14</v>
      </c>
      <c r="W662" s="42" t="s">
        <v>251</v>
      </c>
    </row>
    <row r="663" spans="1:23" ht="13.2">
      <c r="A663" s="42" t="s">
        <v>2635</v>
      </c>
      <c r="B663" s="43">
        <v>0</v>
      </c>
      <c r="C663" s="43"/>
      <c r="D663" s="68" t="str">
        <f>VLOOKUP(A663,'.'!V:W,2,0)</f>
        <v>EZ</v>
      </c>
      <c r="E663" s="69">
        <f t="shared" si="10"/>
        <v>0</v>
      </c>
      <c r="H663" s="175"/>
      <c r="V663" s="42" t="s">
        <v>1599</v>
      </c>
      <c r="W663" s="42" t="s">
        <v>1987</v>
      </c>
    </row>
    <row r="664" spans="1:23" ht="13.2">
      <c r="A664" s="42" t="s">
        <v>913</v>
      </c>
      <c r="B664" s="43">
        <v>72.400000000000006</v>
      </c>
      <c r="D664" s="68" t="str">
        <f>VLOOKUP(A664,'.'!V:W,2,0)</f>
        <v>FM</v>
      </c>
      <c r="E664" s="69">
        <f t="shared" si="10"/>
        <v>73.667000000000016</v>
      </c>
      <c r="H664" s="175"/>
      <c r="V664" s="42" t="s">
        <v>612</v>
      </c>
      <c r="W664" s="42" t="s">
        <v>251</v>
      </c>
    </row>
    <row r="665" spans="1:23" ht="13.2">
      <c r="A665" s="42" t="s">
        <v>914</v>
      </c>
      <c r="B665" s="43">
        <v>90.93</v>
      </c>
      <c r="D665" s="68" t="str">
        <f>VLOOKUP(A665,'.'!V:W,2,0)</f>
        <v>FM</v>
      </c>
      <c r="E665" s="69">
        <f t="shared" si="10"/>
        <v>92.521275000000017</v>
      </c>
      <c r="H665" s="175"/>
      <c r="V665" s="42" t="s">
        <v>40</v>
      </c>
      <c r="W665" s="42" t="s">
        <v>251</v>
      </c>
    </row>
    <row r="666" spans="1:23" ht="13.2">
      <c r="A666" s="42" t="s">
        <v>1441</v>
      </c>
      <c r="B666" s="43">
        <v>109.47</v>
      </c>
      <c r="C666" s="43"/>
      <c r="D666" s="68" t="str">
        <f>VLOOKUP(A666,'.'!V:W,2,0)</f>
        <v>FM</v>
      </c>
      <c r="E666" s="69">
        <f t="shared" si="10"/>
        <v>111.38572500000001</v>
      </c>
      <c r="H666" s="175"/>
      <c r="V666" s="42" t="s">
        <v>1600</v>
      </c>
      <c r="W666" s="42" t="s">
        <v>1987</v>
      </c>
    </row>
    <row r="667" spans="1:23" ht="13.2">
      <c r="A667" s="42" t="s">
        <v>615</v>
      </c>
      <c r="B667" s="43">
        <v>86.96</v>
      </c>
      <c r="C667" s="43"/>
      <c r="D667" s="68" t="str">
        <f>VLOOKUP(A667,'.'!V:W,2,0)</f>
        <v>FM</v>
      </c>
      <c r="E667" s="69">
        <f t="shared" si="10"/>
        <v>88.481800000000007</v>
      </c>
      <c r="H667" s="175"/>
      <c r="V667" s="42" t="s">
        <v>51</v>
      </c>
      <c r="W667" s="42" t="s">
        <v>251</v>
      </c>
    </row>
    <row r="668" spans="1:23" ht="13.2">
      <c r="A668" s="42" t="s">
        <v>1221</v>
      </c>
      <c r="B668" s="43">
        <v>173.13</v>
      </c>
      <c r="C668" s="43"/>
      <c r="D668" s="68" t="str">
        <f>VLOOKUP(A668,'.'!V:W,2,0)</f>
        <v>FM</v>
      </c>
      <c r="E668" s="69">
        <f t="shared" si="10"/>
        <v>176.159775</v>
      </c>
      <c r="H668" s="175"/>
      <c r="V668" s="42" t="s">
        <v>1601</v>
      </c>
      <c r="W668" s="42" t="s">
        <v>1987</v>
      </c>
    </row>
    <row r="669" spans="1:23" ht="13.2">
      <c r="A669" s="42" t="s">
        <v>295</v>
      </c>
      <c r="B669" s="43">
        <v>155.55000000000001</v>
      </c>
      <c r="C669" s="43"/>
      <c r="D669" s="68" t="str">
        <f>VLOOKUP(A669,'.'!V:W,2,0)</f>
        <v>FM</v>
      </c>
      <c r="E669" s="69">
        <f t="shared" si="10"/>
        <v>158.27212500000002</v>
      </c>
      <c r="H669" s="175"/>
      <c r="V669" s="42" t="s">
        <v>1521</v>
      </c>
      <c r="W669" s="42" t="s">
        <v>1987</v>
      </c>
    </row>
    <row r="670" spans="1:23" ht="13.2">
      <c r="A670" s="42" t="s">
        <v>1222</v>
      </c>
      <c r="B670" s="43">
        <v>214.53</v>
      </c>
      <c r="C670" s="43"/>
      <c r="D670" s="68" t="str">
        <f>VLOOKUP(A670,'.'!V:W,2,0)</f>
        <v>FM</v>
      </c>
      <c r="E670" s="69">
        <f t="shared" si="10"/>
        <v>218.28427500000001</v>
      </c>
      <c r="H670" s="175"/>
      <c r="V670" s="42" t="s">
        <v>1522</v>
      </c>
      <c r="W670" s="42" t="s">
        <v>1987</v>
      </c>
    </row>
    <row r="671" spans="1:23" ht="13.2">
      <c r="A671" s="42" t="s">
        <v>296</v>
      </c>
      <c r="B671" s="43">
        <v>136.02000000000001</v>
      </c>
      <c r="C671" s="43"/>
      <c r="D671" s="68" t="str">
        <f>VLOOKUP(A671,'.'!V:W,2,0)</f>
        <v>FM</v>
      </c>
      <c r="E671" s="69">
        <f t="shared" si="10"/>
        <v>138.40035000000003</v>
      </c>
      <c r="H671" s="175"/>
      <c r="V671" s="42" t="s">
        <v>1523</v>
      </c>
      <c r="W671" s="42" t="s">
        <v>1987</v>
      </c>
    </row>
    <row r="672" spans="1:23" ht="13.2">
      <c r="A672" s="42" t="s">
        <v>915</v>
      </c>
      <c r="B672" s="43">
        <v>186.65</v>
      </c>
      <c r="C672" s="43"/>
      <c r="D672" s="68" t="str">
        <f>VLOOKUP(A672,'.'!V:W,2,0)</f>
        <v>FM</v>
      </c>
      <c r="E672" s="69">
        <f t="shared" si="10"/>
        <v>189.91637500000002</v>
      </c>
      <c r="H672" s="175"/>
      <c r="V672" s="42" t="s">
        <v>1524</v>
      </c>
      <c r="W672" s="42" t="s">
        <v>1987</v>
      </c>
    </row>
    <row r="673" spans="1:23" ht="13.2">
      <c r="A673" s="42" t="s">
        <v>297</v>
      </c>
      <c r="B673" s="43">
        <v>152.54</v>
      </c>
      <c r="C673" s="43"/>
      <c r="D673" s="68" t="str">
        <f>VLOOKUP(A673,'.'!V:W,2,0)</f>
        <v>FM</v>
      </c>
      <c r="E673" s="69">
        <f t="shared" si="10"/>
        <v>155.20945</v>
      </c>
      <c r="H673" s="175"/>
      <c r="V673" s="42" t="s">
        <v>1525</v>
      </c>
      <c r="W673" s="42" t="s">
        <v>1987</v>
      </c>
    </row>
    <row r="674" spans="1:23" ht="13.2">
      <c r="A674" s="42" t="s">
        <v>916</v>
      </c>
      <c r="B674" s="43">
        <v>228.82</v>
      </c>
      <c r="C674" s="43"/>
      <c r="D674" s="68" t="str">
        <f>VLOOKUP(A674,'.'!V:W,2,0)</f>
        <v>FM</v>
      </c>
      <c r="E674" s="69">
        <f t="shared" si="10"/>
        <v>232.82435000000001</v>
      </c>
      <c r="H674" s="175"/>
      <c r="V674" s="42" t="s">
        <v>1526</v>
      </c>
      <c r="W674" s="42" t="s">
        <v>1987</v>
      </c>
    </row>
    <row r="675" spans="1:23" ht="13.2">
      <c r="A675" s="42" t="s">
        <v>616</v>
      </c>
      <c r="B675" s="43">
        <v>146.97</v>
      </c>
      <c r="C675" s="43"/>
      <c r="D675" s="68" t="str">
        <f>VLOOKUP(A675,'.'!V:W,2,0)</f>
        <v>FM</v>
      </c>
      <c r="E675" s="69">
        <f t="shared" si="10"/>
        <v>149.54197500000001</v>
      </c>
      <c r="H675" s="175"/>
      <c r="V675" s="42" t="s">
        <v>1527</v>
      </c>
      <c r="W675" s="42" t="s">
        <v>1987</v>
      </c>
    </row>
    <row r="676" spans="1:23" ht="13.2">
      <c r="A676" s="42" t="s">
        <v>37</v>
      </c>
      <c r="B676" s="43">
        <v>0</v>
      </c>
      <c r="C676" s="43"/>
      <c r="D676" s="68" t="str">
        <f>VLOOKUP(A676,'.'!V:W,2,0)</f>
        <v>FA</v>
      </c>
      <c r="E676" s="69" t="e">
        <f t="shared" si="10"/>
        <v>#N/A</v>
      </c>
      <c r="H676" s="175"/>
      <c r="V676" s="42" t="s">
        <v>1528</v>
      </c>
      <c r="W676" s="42" t="s">
        <v>1987</v>
      </c>
    </row>
    <row r="677" spans="1:23" ht="13.2">
      <c r="A677" s="42" t="s">
        <v>917</v>
      </c>
      <c r="B677" s="43">
        <v>212.45</v>
      </c>
      <c r="C677" s="43"/>
      <c r="D677" s="68" t="str">
        <f>VLOOKUP(A677,'.'!V:W,2,0)</f>
        <v>FA</v>
      </c>
      <c r="E677" s="69" t="e">
        <f t="shared" si="10"/>
        <v>#N/A</v>
      </c>
      <c r="H677" s="175"/>
      <c r="V677" s="42" t="s">
        <v>1529</v>
      </c>
      <c r="W677" s="42" t="s">
        <v>1987</v>
      </c>
    </row>
    <row r="678" spans="1:23" ht="13.2">
      <c r="A678" s="42" t="s">
        <v>918</v>
      </c>
      <c r="B678" s="43">
        <v>212.45</v>
      </c>
      <c r="C678" s="43"/>
      <c r="D678" s="68" t="str">
        <f>VLOOKUP(A678,'.'!V:W,2,0)</f>
        <v>FA</v>
      </c>
      <c r="E678" s="69" t="e">
        <f t="shared" si="10"/>
        <v>#N/A</v>
      </c>
      <c r="H678" s="175"/>
      <c r="V678" s="42" t="s">
        <v>1530</v>
      </c>
      <c r="W678" s="42" t="s">
        <v>1987</v>
      </c>
    </row>
    <row r="679" spans="1:23" ht="13.2">
      <c r="A679" s="42" t="s">
        <v>919</v>
      </c>
      <c r="B679" s="43">
        <v>212.45</v>
      </c>
      <c r="C679" s="43"/>
      <c r="D679" s="68" t="str">
        <f>VLOOKUP(A679,'.'!V:W,2,0)</f>
        <v>FA</v>
      </c>
      <c r="E679" s="69" t="e">
        <f t="shared" si="10"/>
        <v>#N/A</v>
      </c>
      <c r="H679" s="175"/>
      <c r="V679" s="42" t="s">
        <v>2141</v>
      </c>
      <c r="W679" s="42" t="s">
        <v>1092</v>
      </c>
    </row>
    <row r="680" spans="1:23" ht="13.2">
      <c r="A680" s="42" t="s">
        <v>920</v>
      </c>
      <c r="B680" s="43">
        <v>17.64</v>
      </c>
      <c r="C680" s="43"/>
      <c r="D680" s="68" t="str">
        <f>VLOOKUP(A680,'.'!V:W,2,0)</f>
        <v>FA</v>
      </c>
      <c r="E680" s="69" t="e">
        <f t="shared" si="10"/>
        <v>#N/A</v>
      </c>
      <c r="H680" s="175"/>
      <c r="V680" s="42" t="s">
        <v>2446</v>
      </c>
      <c r="W680" s="42" t="s">
        <v>1092</v>
      </c>
    </row>
    <row r="681" spans="1:23" ht="13.2">
      <c r="A681" s="42" t="s">
        <v>921</v>
      </c>
      <c r="B681" s="43">
        <v>141.63</v>
      </c>
      <c r="C681" s="43"/>
      <c r="D681" s="68" t="str">
        <f>VLOOKUP(A681,'.'!V:W,2,0)</f>
        <v>FA</v>
      </c>
      <c r="E681" s="69" t="e">
        <f t="shared" si="10"/>
        <v>#N/A</v>
      </c>
      <c r="H681" s="175"/>
      <c r="V681" s="42" t="s">
        <v>2447</v>
      </c>
      <c r="W681" s="42" t="s">
        <v>1092</v>
      </c>
    </row>
    <row r="682" spans="1:23" ht="13.2">
      <c r="A682" s="42" t="s">
        <v>922</v>
      </c>
      <c r="B682" s="43">
        <v>141.63</v>
      </c>
      <c r="C682" s="43"/>
      <c r="D682" s="68" t="str">
        <f>VLOOKUP(A682,'.'!V:W,2,0)</f>
        <v>FA</v>
      </c>
      <c r="E682" s="69" t="e">
        <f t="shared" si="10"/>
        <v>#N/A</v>
      </c>
      <c r="H682" s="175"/>
      <c r="V682" s="42" t="s">
        <v>2448</v>
      </c>
      <c r="W682" s="42" t="s">
        <v>1092</v>
      </c>
    </row>
    <row r="683" spans="1:23" ht="13.2">
      <c r="A683" s="42" t="s">
        <v>923</v>
      </c>
      <c r="B683" s="43">
        <v>141.63</v>
      </c>
      <c r="C683" s="43"/>
      <c r="D683" s="68" t="str">
        <f>VLOOKUP(A683,'.'!V:W,2,0)</f>
        <v>FA</v>
      </c>
      <c r="E683" s="69" t="e">
        <f t="shared" si="10"/>
        <v>#N/A</v>
      </c>
      <c r="H683" s="175"/>
      <c r="V683" s="42" t="s">
        <v>2142</v>
      </c>
      <c r="W683" s="42" t="s">
        <v>1092</v>
      </c>
    </row>
    <row r="684" spans="1:23" ht="13.2">
      <c r="A684" s="42" t="s">
        <v>924</v>
      </c>
      <c r="B684" s="43">
        <v>899.2</v>
      </c>
      <c r="C684" s="43"/>
      <c r="D684" s="68" t="str">
        <f>VLOOKUP(A684,'.'!V:W,2,0)</f>
        <v>FA</v>
      </c>
      <c r="E684" s="69" t="e">
        <f t="shared" si="10"/>
        <v>#N/A</v>
      </c>
      <c r="H684" s="175"/>
      <c r="V684" s="42" t="s">
        <v>2624</v>
      </c>
      <c r="W684" s="42" t="s">
        <v>1092</v>
      </c>
    </row>
    <row r="685" spans="1:23" ht="13.2">
      <c r="A685" s="42" t="s">
        <v>925</v>
      </c>
      <c r="B685" s="43">
        <v>899.2</v>
      </c>
      <c r="C685" s="43"/>
      <c r="D685" s="68" t="str">
        <f>VLOOKUP(A685,'.'!V:W,2,0)</f>
        <v>FA</v>
      </c>
      <c r="E685" s="69" t="e">
        <f t="shared" si="10"/>
        <v>#N/A</v>
      </c>
      <c r="H685" s="175"/>
      <c r="V685" s="42" t="s">
        <v>2625</v>
      </c>
      <c r="W685" s="42" t="s">
        <v>1092</v>
      </c>
    </row>
    <row r="686" spans="1:23" ht="13.2">
      <c r="A686" s="42" t="s">
        <v>926</v>
      </c>
      <c r="B686" s="43">
        <v>899.2</v>
      </c>
      <c r="C686" s="43"/>
      <c r="D686" s="68" t="str">
        <f>VLOOKUP(A686,'.'!V:W,2,0)</f>
        <v>FA</v>
      </c>
      <c r="E686" s="69" t="e">
        <f t="shared" si="10"/>
        <v>#N/A</v>
      </c>
      <c r="H686" s="175"/>
      <c r="V686" s="42" t="s">
        <v>2626</v>
      </c>
      <c r="W686" s="42" t="s">
        <v>1092</v>
      </c>
    </row>
    <row r="687" spans="1:23" ht="13.2">
      <c r="A687" s="42" t="s">
        <v>929</v>
      </c>
      <c r="B687" s="43">
        <v>83.17</v>
      </c>
      <c r="C687" s="43"/>
      <c r="D687" s="68" t="str">
        <f>VLOOKUP(A687,'.'!V:W,2,0)</f>
        <v>DM</v>
      </c>
      <c r="E687" s="69">
        <f t="shared" si="10"/>
        <v>84.625475000000009</v>
      </c>
      <c r="H687" s="175"/>
      <c r="V687" s="42" t="s">
        <v>2449</v>
      </c>
      <c r="W687" s="42" t="s">
        <v>1092</v>
      </c>
    </row>
    <row r="688" spans="1:23" ht="13.2">
      <c r="A688" s="42" t="s">
        <v>930</v>
      </c>
      <c r="B688" s="43">
        <v>96.83</v>
      </c>
      <c r="C688" s="43"/>
      <c r="D688" s="68" t="str">
        <f>VLOOKUP(A688,'.'!V:W,2,0)</f>
        <v>DM</v>
      </c>
      <c r="E688" s="69">
        <f t="shared" si="10"/>
        <v>98.524525000000011</v>
      </c>
      <c r="H688" s="175"/>
      <c r="V688" s="42" t="s">
        <v>2627</v>
      </c>
      <c r="W688" s="42" t="s">
        <v>1092</v>
      </c>
    </row>
    <row r="689" spans="1:23" ht="13.2">
      <c r="A689" s="42" t="s">
        <v>931</v>
      </c>
      <c r="B689" s="43">
        <v>112.96</v>
      </c>
      <c r="C689" s="43"/>
      <c r="D689" s="68" t="str">
        <f>VLOOKUP(A689,'.'!V:W,2,0)</f>
        <v>DM</v>
      </c>
      <c r="E689" s="69">
        <f t="shared" si="10"/>
        <v>114.93680000000001</v>
      </c>
      <c r="H689" s="175"/>
      <c r="V689" s="42" t="s">
        <v>2450</v>
      </c>
      <c r="W689" s="42" t="s">
        <v>1092</v>
      </c>
    </row>
    <row r="690" spans="1:23" ht="13.2">
      <c r="A690" s="42" t="s">
        <v>1405</v>
      </c>
      <c r="B690" s="43">
        <v>135.25</v>
      </c>
      <c r="C690" s="43"/>
      <c r="D690" s="68" t="str">
        <f>VLOOKUP(A690,'.'!V:W,2,0)</f>
        <v>DM</v>
      </c>
      <c r="E690" s="69">
        <f t="shared" si="10"/>
        <v>137.61687500000002</v>
      </c>
      <c r="H690" s="175"/>
      <c r="V690" s="42" t="s">
        <v>2451</v>
      </c>
      <c r="W690" s="42" t="s">
        <v>1092</v>
      </c>
    </row>
    <row r="691" spans="1:23" ht="13.2">
      <c r="A691" s="42" t="s">
        <v>932</v>
      </c>
      <c r="B691" s="43">
        <v>2.37</v>
      </c>
      <c r="C691" s="43"/>
      <c r="D691" s="68" t="str">
        <f>VLOOKUP(A691,'.'!V:W,2,0)</f>
        <v>FA</v>
      </c>
      <c r="E691" s="69" t="e">
        <f t="shared" si="10"/>
        <v>#N/A</v>
      </c>
      <c r="H691" s="175"/>
      <c r="V691" s="42" t="s">
        <v>2628</v>
      </c>
      <c r="W691" s="42" t="s">
        <v>1092</v>
      </c>
    </row>
    <row r="692" spans="1:23" ht="13.2">
      <c r="A692" s="42" t="s">
        <v>933</v>
      </c>
      <c r="B692" s="43">
        <v>29.5</v>
      </c>
      <c r="C692" s="43"/>
      <c r="D692" s="68" t="str">
        <f>VLOOKUP(A692,'.'!V:W,2,0)</f>
        <v>FA</v>
      </c>
      <c r="E692" s="69" t="e">
        <f t="shared" si="10"/>
        <v>#N/A</v>
      </c>
      <c r="H692" s="175"/>
      <c r="V692" s="42" t="s">
        <v>2452</v>
      </c>
      <c r="W692" s="42" t="s">
        <v>1092</v>
      </c>
    </row>
    <row r="693" spans="1:23" ht="13.2">
      <c r="A693" s="42" t="s">
        <v>2636</v>
      </c>
      <c r="B693" s="43">
        <v>29.83</v>
      </c>
      <c r="C693" s="43"/>
      <c r="D693" s="68" t="str">
        <f>VLOOKUP(A693,'.'!V:W,2,0)</f>
        <v>EA</v>
      </c>
      <c r="E693" s="69">
        <f t="shared" si="10"/>
        <v>30.352025000000001</v>
      </c>
      <c r="H693" s="175"/>
      <c r="V693" s="42" t="s">
        <v>2453</v>
      </c>
      <c r="W693" s="42" t="s">
        <v>1092</v>
      </c>
    </row>
    <row r="694" spans="1:23" ht="13.2">
      <c r="A694" s="42" t="s">
        <v>937</v>
      </c>
      <c r="B694" s="43">
        <v>6.16</v>
      </c>
      <c r="C694" s="43"/>
      <c r="D694" s="68" t="str">
        <f>VLOOKUP(A694,'.'!V:W,2,0)</f>
        <v>SL</v>
      </c>
      <c r="E694" s="69">
        <f t="shared" si="10"/>
        <v>6.2678000000000003</v>
      </c>
      <c r="H694" s="175"/>
      <c r="V694" s="42" t="s">
        <v>2143</v>
      </c>
      <c r="W694" s="42" t="s">
        <v>1092</v>
      </c>
    </row>
    <row r="695" spans="1:23" ht="13.2">
      <c r="A695" s="42" t="s">
        <v>938</v>
      </c>
      <c r="B695" s="43">
        <v>6.16</v>
      </c>
      <c r="C695" s="43"/>
      <c r="D695" s="68" t="str">
        <f>VLOOKUP(A695,'.'!V:W,2,0)</f>
        <v>SL</v>
      </c>
      <c r="E695" s="69">
        <f t="shared" si="10"/>
        <v>6.2678000000000003</v>
      </c>
      <c r="H695" s="175"/>
      <c r="V695" s="42" t="s">
        <v>2454</v>
      </c>
      <c r="W695" s="42" t="s">
        <v>1092</v>
      </c>
    </row>
    <row r="696" spans="1:23" ht="13.2">
      <c r="A696" s="42" t="s">
        <v>2637</v>
      </c>
      <c r="B696" s="43">
        <v>426.35</v>
      </c>
      <c r="C696" s="43"/>
      <c r="D696" s="68" t="str">
        <f>VLOOKUP(A696,'.'!V:W,2,0)</f>
        <v>DUFD</v>
      </c>
      <c r="E696" s="69" t="e">
        <f t="shared" si="10"/>
        <v>#N/A</v>
      </c>
      <c r="H696" s="175"/>
      <c r="V696" s="42" t="s">
        <v>2629</v>
      </c>
      <c r="W696" s="42" t="s">
        <v>1092</v>
      </c>
    </row>
    <row r="697" spans="1:23" ht="13.2">
      <c r="A697" s="42" t="s">
        <v>2639</v>
      </c>
      <c r="B697" s="43">
        <v>435.8</v>
      </c>
      <c r="C697" s="43"/>
      <c r="D697" s="68" t="str">
        <f>VLOOKUP(A697,'.'!V:W,2,0)</f>
        <v>DUFD</v>
      </c>
      <c r="E697" s="69" t="e">
        <f t="shared" si="10"/>
        <v>#N/A</v>
      </c>
      <c r="H697" s="175"/>
      <c r="V697" s="42" t="s">
        <v>2455</v>
      </c>
      <c r="W697" s="42" t="s">
        <v>1092</v>
      </c>
    </row>
    <row r="698" spans="1:23" ht="13.2">
      <c r="A698" s="42" t="s">
        <v>2640</v>
      </c>
      <c r="B698" s="43">
        <v>452.15</v>
      </c>
      <c r="C698" s="43"/>
      <c r="D698" s="68" t="str">
        <f>VLOOKUP(A698,'.'!V:W,2,0)</f>
        <v>DUFD</v>
      </c>
      <c r="E698" s="69" t="e">
        <f t="shared" si="10"/>
        <v>#N/A</v>
      </c>
      <c r="H698" s="175"/>
      <c r="V698" s="42" t="s">
        <v>2456</v>
      </c>
      <c r="W698" s="42" t="s">
        <v>1092</v>
      </c>
    </row>
    <row r="699" spans="1:23" ht="13.2">
      <c r="A699" s="42" t="s">
        <v>2641</v>
      </c>
      <c r="B699" s="43">
        <v>462.6</v>
      </c>
      <c r="C699" s="43"/>
      <c r="D699" s="68" t="str">
        <f>VLOOKUP(A699,'.'!V:W,2,0)</f>
        <v>DUFD</v>
      </c>
      <c r="E699" s="69" t="e">
        <f t="shared" si="10"/>
        <v>#N/A</v>
      </c>
      <c r="H699" s="175"/>
      <c r="V699" s="42" t="s">
        <v>2144</v>
      </c>
      <c r="W699" s="42" t="s">
        <v>1092</v>
      </c>
    </row>
    <row r="700" spans="1:23" ht="13.2">
      <c r="A700" s="42" t="s">
        <v>2642</v>
      </c>
      <c r="B700" s="43">
        <v>494.75</v>
      </c>
      <c r="C700" s="43"/>
      <c r="D700" s="68" t="str">
        <f>VLOOKUP(A700,'.'!V:W,2,0)</f>
        <v>DUFD</v>
      </c>
      <c r="E700" s="69" t="e">
        <f t="shared" si="10"/>
        <v>#N/A</v>
      </c>
      <c r="H700" s="175"/>
      <c r="V700" s="42" t="s">
        <v>2145</v>
      </c>
      <c r="W700" s="42" t="s">
        <v>1092</v>
      </c>
    </row>
    <row r="701" spans="1:23" ht="13.2">
      <c r="A701" s="42" t="s">
        <v>939</v>
      </c>
      <c r="B701" s="43">
        <v>18.760000000000002</v>
      </c>
      <c r="C701" s="43"/>
      <c r="D701" s="68" t="str">
        <f>VLOOKUP(A701,'.'!V:W,2,0)</f>
        <v>EA</v>
      </c>
      <c r="E701" s="69">
        <f t="shared" si="10"/>
        <v>19.088300000000004</v>
      </c>
      <c r="H701" s="175"/>
      <c r="V701" s="42" t="s">
        <v>2457</v>
      </c>
      <c r="W701" s="42" t="s">
        <v>1092</v>
      </c>
    </row>
    <row r="702" spans="1:23" ht="13.2">
      <c r="A702" s="42" t="s">
        <v>940</v>
      </c>
      <c r="B702" s="43">
        <v>11.07</v>
      </c>
      <c r="C702" s="43"/>
      <c r="D702" s="68" t="str">
        <f>VLOOKUP(A702,'.'!V:W,2,0)</f>
        <v>EA</v>
      </c>
      <c r="E702" s="69">
        <f t="shared" si="10"/>
        <v>11.263725000000001</v>
      </c>
      <c r="H702" s="175"/>
      <c r="V702" s="42" t="s">
        <v>2146</v>
      </c>
      <c r="W702" s="42" t="s">
        <v>1092</v>
      </c>
    </row>
    <row r="703" spans="1:23" ht="13.2">
      <c r="A703" s="42" t="s">
        <v>941</v>
      </c>
      <c r="B703" s="43">
        <v>5.72</v>
      </c>
      <c r="C703" s="43"/>
      <c r="D703" s="68" t="str">
        <f>VLOOKUP(A703,'.'!V:W,2,0)</f>
        <v>EA</v>
      </c>
      <c r="E703" s="69">
        <f t="shared" si="10"/>
        <v>5.8201000000000001</v>
      </c>
      <c r="H703" s="175"/>
      <c r="V703" s="42" t="s">
        <v>2458</v>
      </c>
      <c r="W703" s="42" t="s">
        <v>1092</v>
      </c>
    </row>
    <row r="704" spans="1:23" ht="13.2">
      <c r="A704" s="42" t="s">
        <v>942</v>
      </c>
      <c r="B704" s="43">
        <v>4.91</v>
      </c>
      <c r="C704" s="43"/>
      <c r="D704" s="68" t="str">
        <f>VLOOKUP(A704,'.'!V:W,2,0)</f>
        <v>EA</v>
      </c>
      <c r="E704" s="69">
        <f t="shared" si="10"/>
        <v>4.9959250000000006</v>
      </c>
      <c r="H704" s="175"/>
      <c r="V704" s="42" t="s">
        <v>2147</v>
      </c>
      <c r="W704" s="42" t="s">
        <v>1092</v>
      </c>
    </row>
    <row r="705" spans="1:23" ht="13.2">
      <c r="A705" s="42" t="s">
        <v>943</v>
      </c>
      <c r="B705" s="43">
        <v>5.72</v>
      </c>
      <c r="C705" s="43"/>
      <c r="D705" s="68" t="str">
        <f>VLOOKUP(A705,'.'!V:W,2,0)</f>
        <v>EA</v>
      </c>
      <c r="E705" s="69">
        <f t="shared" si="10"/>
        <v>5.8201000000000001</v>
      </c>
      <c r="H705" s="175"/>
      <c r="V705" s="42" t="s">
        <v>2459</v>
      </c>
      <c r="W705" s="42" t="s">
        <v>1092</v>
      </c>
    </row>
    <row r="706" spans="1:23" ht="13.2">
      <c r="A706" s="42" t="s">
        <v>944</v>
      </c>
      <c r="B706" s="43">
        <v>4.84</v>
      </c>
      <c r="C706" s="43"/>
      <c r="D706" s="68" t="str">
        <f>VLOOKUP(A706,'.'!V:W,2,0)</f>
        <v>EA</v>
      </c>
      <c r="E706" s="69">
        <f t="shared" ref="E706:E769" si="11">B706*VLOOKUP(D706,$L$17:$M$38,2,0)</f>
        <v>4.9247000000000005</v>
      </c>
      <c r="H706" s="175"/>
      <c r="V706" s="42" t="s">
        <v>610</v>
      </c>
      <c r="W706" s="42" t="s">
        <v>251</v>
      </c>
    </row>
    <row r="707" spans="1:23" ht="13.2">
      <c r="A707" s="42" t="s">
        <v>945</v>
      </c>
      <c r="B707" s="43">
        <v>130.58000000000001</v>
      </c>
      <c r="C707" s="43"/>
      <c r="D707" s="68" t="str">
        <f>VLOOKUP(A707,'.'!V:W,2,0)</f>
        <v>EA</v>
      </c>
      <c r="E707" s="69">
        <f t="shared" si="11"/>
        <v>132.86515000000003</v>
      </c>
      <c r="H707" s="175"/>
      <c r="V707" s="42" t="s">
        <v>613</v>
      </c>
      <c r="W707" s="42" t="s">
        <v>251</v>
      </c>
    </row>
    <row r="708" spans="1:23" ht="13.2">
      <c r="A708" s="42" t="s">
        <v>946</v>
      </c>
      <c r="B708" s="43">
        <v>77.010000000000005</v>
      </c>
      <c r="C708" s="43"/>
      <c r="D708" s="68" t="str">
        <f>VLOOKUP(A708,'.'!V:W,2,0)</f>
        <v>EA</v>
      </c>
      <c r="E708" s="69">
        <f t="shared" si="11"/>
        <v>78.357675000000015</v>
      </c>
      <c r="H708" s="175"/>
      <c r="V708" s="42" t="s">
        <v>1602</v>
      </c>
      <c r="W708" s="42" t="s">
        <v>1987</v>
      </c>
    </row>
    <row r="709" spans="1:23" ht="13.2">
      <c r="A709" s="42" t="s">
        <v>477</v>
      </c>
      <c r="B709" s="43">
        <v>120.27</v>
      </c>
      <c r="C709" s="43"/>
      <c r="D709" s="68" t="str">
        <f>VLOOKUP(A709,'.'!V:W,2,0)</f>
        <v>EA</v>
      </c>
      <c r="E709" s="69">
        <f t="shared" si="11"/>
        <v>122.374725</v>
      </c>
      <c r="H709" s="175"/>
      <c r="V709" s="42" t="s">
        <v>614</v>
      </c>
      <c r="W709" s="42" t="s">
        <v>1987</v>
      </c>
    </row>
    <row r="710" spans="1:23" ht="13.2">
      <c r="A710" s="42" t="s">
        <v>478</v>
      </c>
      <c r="B710" s="43">
        <v>133.82</v>
      </c>
      <c r="D710" s="68" t="str">
        <f>VLOOKUP(A710,'.'!V:W,2,0)</f>
        <v>EA</v>
      </c>
      <c r="E710" s="69">
        <f t="shared" si="11"/>
        <v>136.16185000000002</v>
      </c>
      <c r="H710" s="175"/>
      <c r="V710" s="42" t="s">
        <v>1603</v>
      </c>
      <c r="W710" s="42" t="s">
        <v>1987</v>
      </c>
    </row>
    <row r="711" spans="1:23" ht="13.2">
      <c r="A711" s="42" t="s">
        <v>479</v>
      </c>
      <c r="B711" s="43">
        <v>147.37</v>
      </c>
      <c r="D711" s="68" t="str">
        <f>VLOOKUP(A711,'.'!V:W,2,0)</f>
        <v>EA</v>
      </c>
      <c r="E711" s="69">
        <f t="shared" si="11"/>
        <v>149.94897500000002</v>
      </c>
      <c r="H711" s="175"/>
      <c r="V711" s="42" t="s">
        <v>52</v>
      </c>
      <c r="W711" s="42" t="s">
        <v>256</v>
      </c>
    </row>
    <row r="712" spans="1:23" ht="13.2">
      <c r="A712" s="42" t="s">
        <v>556</v>
      </c>
      <c r="B712" s="43">
        <v>6.32</v>
      </c>
      <c r="C712" s="43"/>
      <c r="D712" s="68" t="str">
        <f>VLOOKUP(A712,'.'!V:W,2,0)</f>
        <v>PR</v>
      </c>
      <c r="E712" s="69">
        <f t="shared" si="11"/>
        <v>6.430600000000001</v>
      </c>
      <c r="H712" s="175"/>
      <c r="V712" s="42" t="s">
        <v>1319</v>
      </c>
      <c r="W712" s="42" t="s">
        <v>256</v>
      </c>
    </row>
    <row r="713" spans="1:23" ht="13.2">
      <c r="A713" s="42" t="s">
        <v>557</v>
      </c>
      <c r="B713" s="43">
        <v>6.32</v>
      </c>
      <c r="C713" s="43"/>
      <c r="D713" s="68" t="str">
        <f>VLOOKUP(A713,'.'!V:W,2,0)</f>
        <v>PR</v>
      </c>
      <c r="E713" s="69">
        <f t="shared" si="11"/>
        <v>6.430600000000001</v>
      </c>
      <c r="H713" s="175"/>
      <c r="V713" s="42" t="s">
        <v>1583</v>
      </c>
      <c r="W713" s="42" t="s">
        <v>1987</v>
      </c>
    </row>
    <row r="714" spans="1:23" ht="13.2">
      <c r="A714" s="42" t="s">
        <v>149</v>
      </c>
      <c r="B714" s="43">
        <v>115.55</v>
      </c>
      <c r="D714" s="68" t="str">
        <f>VLOOKUP(A714,'.'!V:W,2,0)</f>
        <v>PR</v>
      </c>
      <c r="E714" s="69">
        <f t="shared" si="11"/>
        <v>117.572125</v>
      </c>
      <c r="H714" s="175"/>
      <c r="V714" s="42" t="s">
        <v>896</v>
      </c>
      <c r="W714" s="42" t="s">
        <v>256</v>
      </c>
    </row>
    <row r="715" spans="1:23" ht="13.2">
      <c r="A715" s="42" t="s">
        <v>150</v>
      </c>
      <c r="B715" s="43">
        <v>132.93</v>
      </c>
      <c r="D715" s="68" t="str">
        <f>VLOOKUP(A715,'.'!V:W,2,0)</f>
        <v>PR</v>
      </c>
      <c r="E715" s="69">
        <f t="shared" si="11"/>
        <v>135.25627500000002</v>
      </c>
      <c r="H715" s="175"/>
      <c r="V715" s="42" t="s">
        <v>1141</v>
      </c>
      <c r="W715" s="42" t="s">
        <v>256</v>
      </c>
    </row>
    <row r="716" spans="1:23" ht="13.2">
      <c r="A716" s="42" t="s">
        <v>552</v>
      </c>
      <c r="B716" s="43">
        <v>56.41</v>
      </c>
      <c r="C716" s="43"/>
      <c r="D716" s="68" t="str">
        <f>VLOOKUP(A716,'.'!V:W,2,0)</f>
        <v>PR</v>
      </c>
      <c r="E716" s="69">
        <f t="shared" si="11"/>
        <v>57.397174999999997</v>
      </c>
      <c r="H716" s="175"/>
      <c r="V716" s="42" t="s">
        <v>348</v>
      </c>
      <c r="W716" s="42" t="s">
        <v>256</v>
      </c>
    </row>
    <row r="717" spans="1:23" ht="13.2">
      <c r="A717" s="42" t="s">
        <v>151</v>
      </c>
      <c r="B717" s="43">
        <v>57.58</v>
      </c>
      <c r="C717" s="43"/>
      <c r="D717" s="68" t="str">
        <f>VLOOKUP(A717,'.'!V:W,2,0)</f>
        <v>PR</v>
      </c>
      <c r="E717" s="69">
        <f t="shared" si="11"/>
        <v>58.587650000000004</v>
      </c>
      <c r="H717" s="175"/>
      <c r="V717" s="42" t="s">
        <v>897</v>
      </c>
      <c r="W717" s="42" t="s">
        <v>256</v>
      </c>
    </row>
    <row r="718" spans="1:23" ht="13.2">
      <c r="A718" s="42" t="s">
        <v>947</v>
      </c>
      <c r="B718" s="43">
        <v>42.36</v>
      </c>
      <c r="C718" s="43"/>
      <c r="D718" s="68" t="str">
        <f>VLOOKUP(A718,'.'!V:W,2,0)</f>
        <v>DM</v>
      </c>
      <c r="E718" s="69">
        <f t="shared" si="11"/>
        <v>43.101300000000002</v>
      </c>
      <c r="H718" s="175"/>
      <c r="V718" s="42" t="s">
        <v>2460</v>
      </c>
      <c r="W718" s="42" t="s">
        <v>256</v>
      </c>
    </row>
    <row r="719" spans="1:23" ht="13.2">
      <c r="A719" s="42" t="s">
        <v>948</v>
      </c>
      <c r="B719" s="43">
        <v>47.93</v>
      </c>
      <c r="C719" s="43"/>
      <c r="D719" s="68" t="str">
        <f>VLOOKUP(A719,'.'!V:W,2,0)</f>
        <v>DM</v>
      </c>
      <c r="E719" s="69">
        <f t="shared" si="11"/>
        <v>48.768775000000005</v>
      </c>
      <c r="H719" s="175"/>
      <c r="V719" s="42" t="s">
        <v>2148</v>
      </c>
      <c r="W719" s="42" t="s">
        <v>256</v>
      </c>
    </row>
    <row r="720" spans="1:23" ht="13.2">
      <c r="A720" s="42" t="s">
        <v>949</v>
      </c>
      <c r="B720" s="43">
        <v>55.35</v>
      </c>
      <c r="C720" s="43"/>
      <c r="D720" s="68" t="str">
        <f>VLOOKUP(A720,'.'!V:W,2,0)</f>
        <v>DM</v>
      </c>
      <c r="E720" s="69">
        <f t="shared" si="11"/>
        <v>56.318625000000004</v>
      </c>
      <c r="H720" s="175"/>
      <c r="V720" s="42" t="s">
        <v>2149</v>
      </c>
      <c r="W720" s="42" t="s">
        <v>256</v>
      </c>
    </row>
    <row r="721" spans="1:23" ht="13.2">
      <c r="A721" s="42" t="s">
        <v>129</v>
      </c>
      <c r="B721" s="43">
        <v>98.18</v>
      </c>
      <c r="C721" s="43"/>
      <c r="D721" s="68" t="str">
        <f>VLOOKUP(A721,'.'!V:W,2,0)</f>
        <v>PR</v>
      </c>
      <c r="E721" s="69">
        <f t="shared" si="11"/>
        <v>99.898150000000015</v>
      </c>
      <c r="H721" s="175"/>
      <c r="V721" s="42" t="s">
        <v>1584</v>
      </c>
      <c r="W721" s="42" t="s">
        <v>256</v>
      </c>
    </row>
    <row r="722" spans="1:23" ht="13.2">
      <c r="A722" s="42" t="s">
        <v>130</v>
      </c>
      <c r="B722" s="43">
        <v>107.81</v>
      </c>
      <c r="C722" s="43"/>
      <c r="D722" s="68" t="str">
        <f>VLOOKUP(A722,'.'!V:W,2,0)</f>
        <v>PR</v>
      </c>
      <c r="E722" s="69">
        <f t="shared" si="11"/>
        <v>109.69667500000001</v>
      </c>
      <c r="H722" s="175"/>
      <c r="V722" s="42" t="s">
        <v>2461</v>
      </c>
      <c r="W722" s="42" t="s">
        <v>2046</v>
      </c>
    </row>
    <row r="723" spans="1:23" ht="13.2">
      <c r="A723" s="42" t="s">
        <v>1722</v>
      </c>
      <c r="B723" s="43">
        <v>52.55</v>
      </c>
      <c r="C723" s="43"/>
      <c r="D723" s="68" t="str">
        <f>VLOOKUP(A723,'.'!V:W,2,0)</f>
        <v>PR</v>
      </c>
      <c r="E723" s="69">
        <f t="shared" si="11"/>
        <v>53.469625000000001</v>
      </c>
      <c r="H723" s="175"/>
      <c r="V723" s="42" t="s">
        <v>898</v>
      </c>
      <c r="W723" s="42" t="s">
        <v>256</v>
      </c>
    </row>
    <row r="724" spans="1:23" ht="13.2">
      <c r="A724" s="42" t="s">
        <v>146</v>
      </c>
      <c r="B724" s="43">
        <v>98.18</v>
      </c>
      <c r="C724" s="43"/>
      <c r="D724" s="68" t="str">
        <f>VLOOKUP(A724,'.'!V:W,2,0)</f>
        <v>PR</v>
      </c>
      <c r="E724" s="69">
        <f t="shared" si="11"/>
        <v>99.898150000000015</v>
      </c>
      <c r="H724" s="175"/>
      <c r="V724" s="42" t="s">
        <v>2630</v>
      </c>
      <c r="W724" s="42" t="s">
        <v>1092</v>
      </c>
    </row>
    <row r="725" spans="1:23" ht="13.2">
      <c r="A725" s="42" t="s">
        <v>147</v>
      </c>
      <c r="B725" s="43">
        <v>107.81</v>
      </c>
      <c r="C725" s="43"/>
      <c r="D725" s="68" t="str">
        <f>VLOOKUP(A725,'.'!V:W,2,0)</f>
        <v>PR</v>
      </c>
      <c r="E725" s="69">
        <f t="shared" si="11"/>
        <v>109.69667500000001</v>
      </c>
      <c r="H725" s="175"/>
      <c r="V725" s="42" t="s">
        <v>2462</v>
      </c>
      <c r="W725" s="42" t="s">
        <v>1987</v>
      </c>
    </row>
    <row r="726" spans="1:23" ht="13.2">
      <c r="A726" s="42" t="s">
        <v>553</v>
      </c>
      <c r="B726" s="43">
        <v>51.77</v>
      </c>
      <c r="C726" s="43"/>
      <c r="D726" s="68" t="str">
        <f>VLOOKUP(A726,'.'!V:W,2,0)</f>
        <v>PR</v>
      </c>
      <c r="E726" s="69">
        <f t="shared" si="11"/>
        <v>52.675975000000008</v>
      </c>
      <c r="H726" s="175"/>
      <c r="V726" s="42" t="s">
        <v>2150</v>
      </c>
      <c r="W726" s="42" t="s">
        <v>1092</v>
      </c>
    </row>
    <row r="727" spans="1:23" ht="13.2">
      <c r="A727" s="42" t="s">
        <v>148</v>
      </c>
      <c r="B727" s="43">
        <v>52.55</v>
      </c>
      <c r="C727" s="43"/>
      <c r="D727" s="68" t="str">
        <f>VLOOKUP(A727,'.'!V:W,2,0)</f>
        <v>PR</v>
      </c>
      <c r="E727" s="69">
        <f t="shared" si="11"/>
        <v>53.469625000000001</v>
      </c>
      <c r="H727" s="175"/>
      <c r="V727" s="42" t="s">
        <v>2463</v>
      </c>
      <c r="W727" s="42" t="s">
        <v>1092</v>
      </c>
    </row>
    <row r="728" spans="1:23" ht="13.2">
      <c r="A728" s="42" t="s">
        <v>1902</v>
      </c>
      <c r="B728" s="43">
        <v>98.18</v>
      </c>
      <c r="C728" s="43"/>
      <c r="D728" s="68" t="str">
        <f>VLOOKUP(A728,'.'!V:W,2,0)</f>
        <v>PR</v>
      </c>
      <c r="E728" s="69">
        <f t="shared" si="11"/>
        <v>99.898150000000015</v>
      </c>
      <c r="H728" s="175"/>
      <c r="V728" s="42" t="s">
        <v>2464</v>
      </c>
      <c r="W728" s="42" t="s">
        <v>1092</v>
      </c>
    </row>
    <row r="729" spans="1:23" ht="13.2">
      <c r="A729" s="42" t="s">
        <v>1903</v>
      </c>
      <c r="B729" s="43">
        <v>107.81</v>
      </c>
      <c r="C729" s="43"/>
      <c r="D729" s="68" t="str">
        <f>VLOOKUP(A729,'.'!V:W,2,0)</f>
        <v>PR</v>
      </c>
      <c r="E729" s="69">
        <f t="shared" si="11"/>
        <v>109.69667500000001</v>
      </c>
      <c r="H729" s="175"/>
      <c r="V729" s="42" t="s">
        <v>2465</v>
      </c>
      <c r="W729" s="42" t="s">
        <v>1987</v>
      </c>
    </row>
    <row r="730" spans="1:23" ht="13.2">
      <c r="A730" s="42" t="s">
        <v>950</v>
      </c>
      <c r="B730" s="43">
        <v>41.63</v>
      </c>
      <c r="C730" s="43"/>
      <c r="D730" s="68" t="str">
        <f>VLOOKUP(A730,'.'!V:W,2,0)</f>
        <v>FA</v>
      </c>
      <c r="E730" s="69" t="e">
        <f t="shared" si="11"/>
        <v>#N/A</v>
      </c>
      <c r="H730" s="175"/>
      <c r="V730" s="42" t="s">
        <v>2631</v>
      </c>
      <c r="W730" s="42" t="s">
        <v>1092</v>
      </c>
    </row>
    <row r="731" spans="1:23" ht="13.2">
      <c r="A731" s="42" t="s">
        <v>2643</v>
      </c>
      <c r="B731" s="43">
        <v>10.63</v>
      </c>
      <c r="C731" s="43"/>
      <c r="D731" s="68" t="str">
        <f>VLOOKUP(A731,'.'!V:W,2,0)</f>
        <v>EA</v>
      </c>
      <c r="E731" s="69">
        <f t="shared" si="11"/>
        <v>10.816025000000002</v>
      </c>
      <c r="H731" s="175"/>
      <c r="V731" s="42" t="s">
        <v>2466</v>
      </c>
      <c r="W731" s="42" t="s">
        <v>2467</v>
      </c>
    </row>
    <row r="732" spans="1:23" ht="13.2">
      <c r="A732" s="42" t="s">
        <v>1577</v>
      </c>
      <c r="B732" s="43">
        <v>0</v>
      </c>
      <c r="C732" s="43"/>
      <c r="D732" s="68" t="str">
        <f>VLOOKUP(A732,'.'!V:W,2,0)</f>
        <v>ZZ</v>
      </c>
      <c r="E732" s="69" t="e">
        <f t="shared" si="11"/>
        <v>#N/A</v>
      </c>
      <c r="H732" s="175"/>
      <c r="V732" s="42" t="s">
        <v>2468</v>
      </c>
      <c r="W732" s="42" t="s">
        <v>2467</v>
      </c>
    </row>
    <row r="733" spans="1:23" ht="13.2">
      <c r="A733" s="42" t="s">
        <v>1578</v>
      </c>
      <c r="B733" s="43">
        <v>0</v>
      </c>
      <c r="C733" s="43"/>
      <c r="D733" s="68" t="str">
        <f>VLOOKUP(A733,'.'!V:W,2,0)</f>
        <v>ZZ</v>
      </c>
      <c r="E733" s="69" t="e">
        <f t="shared" si="11"/>
        <v>#N/A</v>
      </c>
      <c r="H733" s="175"/>
      <c r="V733" s="42" t="s">
        <v>2469</v>
      </c>
      <c r="W733" s="42" t="s">
        <v>2467</v>
      </c>
    </row>
    <row r="734" spans="1:23" ht="13.2">
      <c r="A734" s="42" t="s">
        <v>2644</v>
      </c>
      <c r="B734" s="43">
        <v>10.56</v>
      </c>
      <c r="C734" s="43"/>
      <c r="D734" s="68" t="str">
        <f>VLOOKUP(A734,'.'!V:W,2,0)</f>
        <v>EA</v>
      </c>
      <c r="E734" s="69">
        <f t="shared" si="11"/>
        <v>10.744800000000001</v>
      </c>
      <c r="H734" s="175"/>
      <c r="V734" s="42" t="s">
        <v>2470</v>
      </c>
      <c r="W734" s="42" t="s">
        <v>2467</v>
      </c>
    </row>
    <row r="735" spans="1:23" ht="13.2">
      <c r="A735" s="42" t="s">
        <v>1644</v>
      </c>
      <c r="B735" s="43">
        <v>0</v>
      </c>
      <c r="C735" s="43"/>
      <c r="D735" s="68" t="str">
        <f>VLOOKUP(A735,'.'!V:W,2,0)</f>
        <v>FMRM</v>
      </c>
      <c r="E735" s="69" t="e">
        <f t="shared" si="11"/>
        <v>#N/A</v>
      </c>
      <c r="H735" s="175"/>
      <c r="V735" s="42" t="s">
        <v>2471</v>
      </c>
      <c r="W735" s="42" t="s">
        <v>2467</v>
      </c>
    </row>
    <row r="736" spans="1:23" ht="13.2">
      <c r="A736" s="42" t="s">
        <v>1645</v>
      </c>
      <c r="B736" s="43">
        <v>62.07</v>
      </c>
      <c r="C736" s="43"/>
      <c r="D736" s="68" t="str">
        <f>VLOOKUP(A736,'.'!V:W,2,0)</f>
        <v>FMRM</v>
      </c>
      <c r="E736" s="69" t="e">
        <f t="shared" si="11"/>
        <v>#N/A</v>
      </c>
      <c r="H736" s="175"/>
      <c r="V736" s="42" t="s">
        <v>2472</v>
      </c>
      <c r="W736" s="42" t="s">
        <v>2467</v>
      </c>
    </row>
    <row r="737" spans="1:23" ht="13.2">
      <c r="A737" s="42" t="s">
        <v>2505</v>
      </c>
      <c r="B737" s="43">
        <v>0</v>
      </c>
      <c r="C737" s="43"/>
      <c r="D737" s="68" t="str">
        <f>VLOOKUP(A737,'.'!V:W,2,0)</f>
        <v>MY</v>
      </c>
      <c r="E737" s="69">
        <f t="shared" si="11"/>
        <v>0</v>
      </c>
      <c r="H737" s="175"/>
      <c r="V737" s="42" t="s">
        <v>2473</v>
      </c>
      <c r="W737" s="42" t="s">
        <v>2467</v>
      </c>
    </row>
    <row r="738" spans="1:23" ht="13.2">
      <c r="A738" s="42" t="s">
        <v>1622</v>
      </c>
      <c r="B738" s="43">
        <v>0</v>
      </c>
      <c r="C738" s="43"/>
      <c r="D738" s="68" t="str">
        <f>VLOOKUP(A738,'.'!V:W,2,0)</f>
        <v>FMCO</v>
      </c>
      <c r="E738" s="69" t="e">
        <f t="shared" si="11"/>
        <v>#N/A</v>
      </c>
      <c r="H738" s="175"/>
      <c r="V738" s="42" t="s">
        <v>2474</v>
      </c>
      <c r="W738" s="42" t="s">
        <v>2467</v>
      </c>
    </row>
    <row r="739" spans="1:23" ht="13.2">
      <c r="A739" s="42" t="s">
        <v>2645</v>
      </c>
      <c r="B739" s="43">
        <v>0</v>
      </c>
      <c r="C739" s="43"/>
      <c r="D739" s="68" t="str">
        <f>VLOOKUP(A739,'.'!V:W,2,0)</f>
        <v>FMCO</v>
      </c>
      <c r="E739" s="69" t="e">
        <f t="shared" si="11"/>
        <v>#N/A</v>
      </c>
      <c r="H739" s="175"/>
      <c r="V739" s="42" t="s">
        <v>2632</v>
      </c>
      <c r="W739" s="42" t="s">
        <v>2467</v>
      </c>
    </row>
    <row r="740" spans="1:23" ht="13.2">
      <c r="A740" s="42" t="s">
        <v>2506</v>
      </c>
      <c r="B740" s="43">
        <v>0</v>
      </c>
      <c r="C740" s="43"/>
      <c r="D740" s="68" t="str">
        <f>VLOOKUP(A740,'.'!V:W,2,0)</f>
        <v>WRAP</v>
      </c>
      <c r="E740" s="69" t="e">
        <f t="shared" si="11"/>
        <v>#N/A</v>
      </c>
      <c r="H740" s="175"/>
      <c r="V740" s="42" t="s">
        <v>2475</v>
      </c>
      <c r="W740" s="42" t="s">
        <v>2467</v>
      </c>
    </row>
    <row r="741" spans="1:23" ht="13.2">
      <c r="A741" s="42" t="s">
        <v>2507</v>
      </c>
      <c r="B741" s="43">
        <v>0</v>
      </c>
      <c r="C741" s="43"/>
      <c r="D741" s="68" t="str">
        <f>VLOOKUP(A741,'.'!V:W,2,0)</f>
        <v>WRAP</v>
      </c>
      <c r="E741" s="69" t="e">
        <f t="shared" si="11"/>
        <v>#N/A</v>
      </c>
      <c r="H741" s="175"/>
      <c r="V741" s="42" t="s">
        <v>2476</v>
      </c>
      <c r="W741" s="42" t="s">
        <v>2467</v>
      </c>
    </row>
    <row r="742" spans="1:23" ht="13.2">
      <c r="A742" s="42" t="s">
        <v>2709</v>
      </c>
      <c r="B742" s="42"/>
      <c r="C742" s="43"/>
      <c r="D742" s="68" t="e">
        <f>VLOOKUP(A742,'.'!V:W,2,0)</f>
        <v>#N/A</v>
      </c>
      <c r="E742" s="69" t="e">
        <f t="shared" si="11"/>
        <v>#N/A</v>
      </c>
      <c r="H742" s="175"/>
      <c r="V742" s="42" t="s">
        <v>2477</v>
      </c>
      <c r="W742" s="42" t="s">
        <v>2467</v>
      </c>
    </row>
    <row r="743" spans="1:23" ht="13.2">
      <c r="A743" s="42" t="s">
        <v>951</v>
      </c>
      <c r="B743" s="43">
        <v>0</v>
      </c>
      <c r="C743" s="43"/>
      <c r="D743" s="68" t="str">
        <f>VLOOKUP(A743,'.'!V:W,2,0)</f>
        <v>STAT</v>
      </c>
      <c r="E743" s="69" t="e">
        <f t="shared" si="11"/>
        <v>#N/A</v>
      </c>
      <c r="H743" s="175"/>
      <c r="V743" s="42" t="s">
        <v>2478</v>
      </c>
      <c r="W743" s="42" t="s">
        <v>2467</v>
      </c>
    </row>
    <row r="744" spans="1:23" ht="13.2">
      <c r="A744" s="42" t="s">
        <v>952</v>
      </c>
      <c r="B744" s="43">
        <v>0</v>
      </c>
      <c r="C744" s="43"/>
      <c r="D744" s="68" t="str">
        <f>VLOOKUP(A744,'.'!V:W,2,0)</f>
        <v>STAT</v>
      </c>
      <c r="E744" s="69" t="e">
        <f t="shared" si="11"/>
        <v>#N/A</v>
      </c>
      <c r="H744" s="175"/>
      <c r="V744" s="42" t="s">
        <v>2479</v>
      </c>
      <c r="W744" s="42" t="s">
        <v>2467</v>
      </c>
    </row>
    <row r="745" spans="1:23" ht="13.2">
      <c r="A745" s="42" t="s">
        <v>953</v>
      </c>
      <c r="B745" s="43">
        <v>6.07</v>
      </c>
      <c r="C745" s="43"/>
      <c r="D745" s="68" t="str">
        <f>VLOOKUP(A745,'.'!V:W,2,0)</f>
        <v>PD</v>
      </c>
      <c r="E745" s="69">
        <f t="shared" si="11"/>
        <v>6.1762250000000005</v>
      </c>
      <c r="H745" s="175"/>
      <c r="V745" s="42" t="s">
        <v>2480</v>
      </c>
      <c r="W745" s="42" t="s">
        <v>2467</v>
      </c>
    </row>
    <row r="746" spans="1:23" ht="13.2">
      <c r="A746" s="42" t="s">
        <v>283</v>
      </c>
      <c r="B746" s="43">
        <v>71.33</v>
      </c>
      <c r="C746" s="43"/>
      <c r="D746" s="68" t="str">
        <f>VLOOKUP(A746,'.'!V:W,2,0)</f>
        <v>PR</v>
      </c>
      <c r="E746" s="69">
        <f t="shared" si="11"/>
        <v>72.578275000000005</v>
      </c>
      <c r="H746" s="175"/>
      <c r="V746" s="42" t="s">
        <v>2481</v>
      </c>
      <c r="W746" s="42" t="s">
        <v>2467</v>
      </c>
    </row>
    <row r="747" spans="1:23" ht="13.2">
      <c r="A747" s="42" t="s">
        <v>555</v>
      </c>
      <c r="B747" s="43">
        <v>19.32</v>
      </c>
      <c r="C747" s="43"/>
      <c r="D747" s="68" t="str">
        <f>VLOOKUP(A747,'.'!V:W,2,0)</f>
        <v>PR</v>
      </c>
      <c r="E747" s="69">
        <f t="shared" si="11"/>
        <v>19.658100000000001</v>
      </c>
      <c r="H747" s="175"/>
      <c r="V747" s="42" t="s">
        <v>2482</v>
      </c>
      <c r="W747" s="42" t="s">
        <v>2467</v>
      </c>
    </row>
    <row r="748" spans="1:23" ht="13.2">
      <c r="A748" s="42" t="s">
        <v>554</v>
      </c>
      <c r="B748" s="43">
        <v>38.67</v>
      </c>
      <c r="C748" s="43"/>
      <c r="D748" s="68" t="str">
        <f>VLOOKUP(A748,'.'!V:W,2,0)</f>
        <v>PR</v>
      </c>
      <c r="E748" s="69">
        <f t="shared" si="11"/>
        <v>39.346725000000006</v>
      </c>
      <c r="H748" s="175"/>
      <c r="V748" s="42" t="s">
        <v>2483</v>
      </c>
      <c r="W748" s="42" t="s">
        <v>2467</v>
      </c>
    </row>
    <row r="749" spans="1:23" ht="13.2">
      <c r="A749" s="42" t="s">
        <v>153</v>
      </c>
      <c r="B749" s="43">
        <v>222.21</v>
      </c>
      <c r="C749" s="43"/>
      <c r="D749" s="68" t="str">
        <f>VLOOKUP(A749,'.'!V:W,2,0)</f>
        <v>PR</v>
      </c>
      <c r="E749" s="69">
        <f t="shared" si="11"/>
        <v>226.09867500000001</v>
      </c>
      <c r="H749" s="175"/>
      <c r="V749" s="42" t="s">
        <v>2484</v>
      </c>
      <c r="W749" s="42" t="s">
        <v>2467</v>
      </c>
    </row>
    <row r="750" spans="1:23" ht="13.2">
      <c r="A750" s="42" t="s">
        <v>284</v>
      </c>
      <c r="B750" s="43">
        <v>51.51</v>
      </c>
      <c r="C750" s="43"/>
      <c r="D750" s="68" t="str">
        <f>VLOOKUP(A750,'.'!V:W,2,0)</f>
        <v>PR</v>
      </c>
      <c r="E750" s="69">
        <f t="shared" si="11"/>
        <v>52.411425000000001</v>
      </c>
      <c r="H750" s="175"/>
      <c r="V750" s="42" t="s">
        <v>2485</v>
      </c>
      <c r="W750" s="42" t="s">
        <v>2467</v>
      </c>
    </row>
    <row r="751" spans="1:23" ht="13.2">
      <c r="A751" s="42" t="s">
        <v>583</v>
      </c>
      <c r="B751" s="43">
        <v>86.07</v>
      </c>
      <c r="C751" s="43"/>
      <c r="D751" s="68" t="str">
        <f>VLOOKUP(A751,'.'!V:W,2,0)</f>
        <v>PR</v>
      </c>
      <c r="E751" s="69">
        <f t="shared" si="11"/>
        <v>87.576224999999994</v>
      </c>
      <c r="H751" s="175"/>
      <c r="V751" s="42" t="s">
        <v>2486</v>
      </c>
      <c r="W751" s="42" t="s">
        <v>2467</v>
      </c>
    </row>
    <row r="752" spans="1:23" ht="13.2">
      <c r="A752" s="42" t="s">
        <v>954</v>
      </c>
      <c r="B752" s="43">
        <v>12.02</v>
      </c>
      <c r="C752" s="43"/>
      <c r="D752" s="68" t="str">
        <f>VLOOKUP(A752,'.'!V:W,2,0)</f>
        <v>TS</v>
      </c>
      <c r="E752" s="69">
        <f t="shared" si="11"/>
        <v>12.23035</v>
      </c>
      <c r="H752" s="175"/>
      <c r="V752" s="42" t="s">
        <v>2487</v>
      </c>
      <c r="W752" s="42" t="s">
        <v>2467</v>
      </c>
    </row>
    <row r="753" spans="1:23" ht="13.2">
      <c r="A753" s="42" t="s">
        <v>2166</v>
      </c>
      <c r="B753" s="43">
        <v>0</v>
      </c>
      <c r="C753" s="43"/>
      <c r="D753" s="68" t="str">
        <f>VLOOKUP(A753,'.'!V:W,2,0)</f>
        <v>STAT</v>
      </c>
      <c r="E753" s="69" t="e">
        <f t="shared" si="11"/>
        <v>#N/A</v>
      </c>
      <c r="H753" s="175"/>
      <c r="V753" s="42" t="s">
        <v>2488</v>
      </c>
      <c r="W753" s="42" t="s">
        <v>2467</v>
      </c>
    </row>
    <row r="754" spans="1:23" ht="13.2">
      <c r="A754" s="42" t="s">
        <v>2647</v>
      </c>
      <c r="B754" s="43">
        <v>0</v>
      </c>
      <c r="C754" s="43"/>
      <c r="D754" s="68" t="str">
        <f>VLOOKUP(A754,'.'!V:W,2,0)</f>
        <v>STAT</v>
      </c>
      <c r="E754" s="69" t="e">
        <f t="shared" si="11"/>
        <v>#N/A</v>
      </c>
      <c r="H754" s="175"/>
      <c r="V754" s="42" t="s">
        <v>2489</v>
      </c>
      <c r="W754" s="42" t="s">
        <v>2467</v>
      </c>
    </row>
    <row r="755" spans="1:23" ht="13.2">
      <c r="A755" s="42" t="s">
        <v>2648</v>
      </c>
      <c r="B755" s="43">
        <v>0</v>
      </c>
      <c r="C755" s="43"/>
      <c r="D755" s="68" t="str">
        <f>VLOOKUP(A755,'.'!V:W,2,0)</f>
        <v>STAT</v>
      </c>
      <c r="E755" s="69" t="e">
        <f t="shared" si="11"/>
        <v>#N/A</v>
      </c>
      <c r="H755" s="175"/>
      <c r="V755" s="42" t="s">
        <v>2490</v>
      </c>
      <c r="W755" s="42" t="s">
        <v>2467</v>
      </c>
    </row>
    <row r="756" spans="1:23" ht="13.2">
      <c r="A756" s="42" t="s">
        <v>955</v>
      </c>
      <c r="B756" s="43">
        <v>0</v>
      </c>
      <c r="C756" s="43"/>
      <c r="D756" s="68" t="str">
        <f>VLOOKUP(A756,'.'!V:W,2,0)</f>
        <v>STAT</v>
      </c>
      <c r="E756" s="69" t="e">
        <f t="shared" si="11"/>
        <v>#N/A</v>
      </c>
      <c r="H756" s="175"/>
      <c r="V756" s="42" t="s">
        <v>2491</v>
      </c>
      <c r="W756" s="42" t="s">
        <v>2467</v>
      </c>
    </row>
    <row r="757" spans="1:23" ht="13.2">
      <c r="A757" s="42" t="s">
        <v>957</v>
      </c>
      <c r="B757" s="43">
        <v>4.26</v>
      </c>
      <c r="C757" s="43"/>
      <c r="D757" s="68" t="str">
        <f>VLOOKUP(A757,'.'!V:W,2,0)</f>
        <v>DU</v>
      </c>
      <c r="E757" s="69">
        <f t="shared" si="11"/>
        <v>4.3345500000000001</v>
      </c>
      <c r="H757" s="175"/>
      <c r="V757" s="42" t="s">
        <v>2492</v>
      </c>
      <c r="W757" s="42" t="s">
        <v>2467</v>
      </c>
    </row>
    <row r="758" spans="1:23" ht="13.2">
      <c r="A758" s="42" t="s">
        <v>959</v>
      </c>
      <c r="B758" s="43">
        <v>4.97</v>
      </c>
      <c r="C758" s="43"/>
      <c r="D758" s="68" t="str">
        <f>VLOOKUP(A758,'.'!V:W,2,0)</f>
        <v>DU</v>
      </c>
      <c r="E758" s="69">
        <f t="shared" si="11"/>
        <v>5.0569750000000004</v>
      </c>
      <c r="H758" s="175"/>
      <c r="V758" s="42" t="s">
        <v>2493</v>
      </c>
      <c r="W758" s="42" t="s">
        <v>2467</v>
      </c>
    </row>
    <row r="759" spans="1:23" ht="13.2">
      <c r="A759" s="42" t="s">
        <v>961</v>
      </c>
      <c r="B759" s="43">
        <v>5.41</v>
      </c>
      <c r="C759" s="43"/>
      <c r="D759" s="68" t="str">
        <f>VLOOKUP(A759,'.'!V:W,2,0)</f>
        <v>DU</v>
      </c>
      <c r="E759" s="69">
        <f t="shared" si="11"/>
        <v>5.5046750000000007</v>
      </c>
      <c r="H759" s="175"/>
      <c r="V759" s="42" t="s">
        <v>2494</v>
      </c>
      <c r="W759" s="42" t="s">
        <v>2467</v>
      </c>
    </row>
    <row r="760" spans="1:23" ht="13.2">
      <c r="A760" s="42" t="s">
        <v>963</v>
      </c>
      <c r="B760" s="43">
        <v>21.83</v>
      </c>
      <c r="C760" s="43"/>
      <c r="D760" s="68" t="str">
        <f>VLOOKUP(A760,'.'!V:W,2,0)</f>
        <v>DU</v>
      </c>
      <c r="E760" s="69">
        <f t="shared" si="11"/>
        <v>22.212025000000001</v>
      </c>
      <c r="H760" s="175"/>
      <c r="V760" s="42" t="s">
        <v>2495</v>
      </c>
      <c r="W760" s="42" t="s">
        <v>2467</v>
      </c>
    </row>
    <row r="761" spans="1:23" ht="13.2">
      <c r="A761" s="42" t="s">
        <v>965</v>
      </c>
      <c r="B761" s="43">
        <v>24.61</v>
      </c>
      <c r="C761" s="43"/>
      <c r="D761" s="68" t="str">
        <f>VLOOKUP(A761,'.'!V:W,2,0)</f>
        <v>DU</v>
      </c>
      <c r="E761" s="69">
        <f t="shared" si="11"/>
        <v>25.040675</v>
      </c>
      <c r="H761" s="175"/>
      <c r="V761" s="42" t="s">
        <v>2496</v>
      </c>
      <c r="W761" s="42" t="s">
        <v>2467</v>
      </c>
    </row>
    <row r="762" spans="1:23" ht="13.2">
      <c r="A762" s="42" t="s">
        <v>967</v>
      </c>
      <c r="B762" s="43">
        <v>7.54</v>
      </c>
      <c r="C762" s="43"/>
      <c r="D762" s="68" t="str">
        <f>VLOOKUP(A762,'.'!V:W,2,0)</f>
        <v>DU</v>
      </c>
      <c r="E762" s="69">
        <f t="shared" si="11"/>
        <v>7.6719500000000007</v>
      </c>
      <c r="H762" s="175"/>
      <c r="V762" s="42" t="s">
        <v>2497</v>
      </c>
      <c r="W762" s="42" t="s">
        <v>2467</v>
      </c>
    </row>
    <row r="763" spans="1:23" ht="13.2">
      <c r="A763" s="42" t="s">
        <v>969</v>
      </c>
      <c r="B763" s="43">
        <v>8.14</v>
      </c>
      <c r="C763" s="43"/>
      <c r="D763" s="68" t="str">
        <f>VLOOKUP(A763,'.'!V:W,2,0)</f>
        <v>DU</v>
      </c>
      <c r="E763" s="69">
        <f t="shared" si="11"/>
        <v>8.2824500000000008</v>
      </c>
      <c r="H763" s="175"/>
      <c r="V763" s="42" t="s">
        <v>2498</v>
      </c>
      <c r="W763" s="42" t="s">
        <v>2467</v>
      </c>
    </row>
    <row r="764" spans="1:23" ht="13.2">
      <c r="A764" s="42" t="s">
        <v>971</v>
      </c>
      <c r="B764" s="43">
        <v>32.31</v>
      </c>
      <c r="C764" s="43"/>
      <c r="D764" s="68" t="str">
        <f>VLOOKUP(A764,'.'!V:W,2,0)</f>
        <v>DU</v>
      </c>
      <c r="E764" s="69">
        <f t="shared" si="11"/>
        <v>32.875425000000007</v>
      </c>
      <c r="H764" s="175"/>
      <c r="V764" s="42" t="s">
        <v>2499</v>
      </c>
      <c r="W764" s="42" t="s">
        <v>2467</v>
      </c>
    </row>
    <row r="765" spans="1:23" ht="13.2">
      <c r="A765" s="42" t="s">
        <v>972</v>
      </c>
      <c r="B765" s="43">
        <v>17.61</v>
      </c>
      <c r="C765" s="43"/>
      <c r="D765" s="68" t="str">
        <f>VLOOKUP(A765,'.'!V:W,2,0)</f>
        <v>DU</v>
      </c>
      <c r="E765" s="69">
        <f t="shared" si="11"/>
        <v>17.918175000000002</v>
      </c>
      <c r="H765" s="175"/>
      <c r="V765" s="42" t="s">
        <v>1894</v>
      </c>
      <c r="W765" s="42" t="s">
        <v>1104</v>
      </c>
    </row>
    <row r="766" spans="1:23" ht="13.2">
      <c r="A766" s="42" t="s">
        <v>1401</v>
      </c>
      <c r="B766" s="43">
        <v>44.87</v>
      </c>
      <c r="C766" s="43"/>
      <c r="D766" s="68" t="str">
        <f>VLOOKUP(A766,'.'!V:W,2,0)</f>
        <v>SU</v>
      </c>
      <c r="E766" s="69">
        <f t="shared" si="11"/>
        <v>45.655225000000002</v>
      </c>
      <c r="H766" s="175"/>
      <c r="V766" s="42" t="s">
        <v>2151</v>
      </c>
      <c r="W766" s="42" t="s">
        <v>1104</v>
      </c>
    </row>
    <row r="767" spans="1:23" ht="13.2">
      <c r="A767" s="42" t="s">
        <v>1402</v>
      </c>
      <c r="B767" s="43">
        <v>57.44</v>
      </c>
      <c r="C767" s="43"/>
      <c r="D767" s="68" t="str">
        <f>VLOOKUP(A767,'.'!V:W,2,0)</f>
        <v>SU</v>
      </c>
      <c r="E767" s="69">
        <f t="shared" si="11"/>
        <v>58.4452</v>
      </c>
      <c r="H767" s="175"/>
      <c r="V767" s="42" t="s">
        <v>1344</v>
      </c>
      <c r="W767" s="42" t="s">
        <v>1987</v>
      </c>
    </row>
    <row r="768" spans="1:23" ht="13.2">
      <c r="A768" s="42" t="s">
        <v>2167</v>
      </c>
      <c r="B768" s="43">
        <v>68.78</v>
      </c>
      <c r="C768" s="43"/>
      <c r="D768" s="68" t="str">
        <f>VLOOKUP(A768,'.'!V:W,2,0)</f>
        <v>SU</v>
      </c>
      <c r="E768" s="69">
        <f t="shared" si="11"/>
        <v>69.983650000000011</v>
      </c>
      <c r="H768" s="175"/>
      <c r="V768" s="42" t="s">
        <v>1345</v>
      </c>
      <c r="W768" s="42" t="s">
        <v>1807</v>
      </c>
    </row>
    <row r="769" spans="1:23" ht="13.2">
      <c r="A769" s="42" t="s">
        <v>2168</v>
      </c>
      <c r="B769" s="43">
        <v>20.76</v>
      </c>
      <c r="C769" s="43"/>
      <c r="D769" s="68" t="str">
        <f>VLOOKUP(A769,'.'!V:W,2,0)</f>
        <v>MY</v>
      </c>
      <c r="E769" s="69">
        <f t="shared" si="11"/>
        <v>21.123300000000004</v>
      </c>
      <c r="H769" s="175"/>
      <c r="V769" s="42" t="s">
        <v>1376</v>
      </c>
      <c r="W769" s="42" t="s">
        <v>1807</v>
      </c>
    </row>
    <row r="770" spans="1:23" ht="13.2">
      <c r="A770" s="42" t="s">
        <v>975</v>
      </c>
      <c r="B770" s="43">
        <v>0</v>
      </c>
      <c r="C770" s="43"/>
      <c r="D770" s="68" t="str">
        <f>VLOOKUP(A770,'.'!V:W,2,0)</f>
        <v>JNL</v>
      </c>
      <c r="E770" s="69" t="e">
        <f t="shared" ref="E770:E833" si="12">B770*VLOOKUP(D770,$L$17:$M$38,2,0)</f>
        <v>#N/A</v>
      </c>
      <c r="H770" s="175"/>
      <c r="V770" s="42" t="s">
        <v>1452</v>
      </c>
      <c r="W770" s="42" t="s">
        <v>1807</v>
      </c>
    </row>
    <row r="771" spans="1:23" ht="13.2">
      <c r="A771" s="42" t="s">
        <v>976</v>
      </c>
      <c r="B771" s="43">
        <v>0</v>
      </c>
      <c r="C771" s="43"/>
      <c r="D771" s="68" t="str">
        <f>VLOOKUP(A771,'.'!V:W,2,0)</f>
        <v>JNL</v>
      </c>
      <c r="E771" s="69" t="e">
        <f t="shared" si="12"/>
        <v>#N/A</v>
      </c>
      <c r="H771" s="175"/>
      <c r="V771" s="42" t="s">
        <v>1366</v>
      </c>
      <c r="W771" s="42" t="s">
        <v>1807</v>
      </c>
    </row>
    <row r="772" spans="1:23" ht="13.2">
      <c r="A772" s="42" t="s">
        <v>1623</v>
      </c>
      <c r="B772" s="43">
        <v>0</v>
      </c>
      <c r="C772" s="43"/>
      <c r="D772" s="68" t="str">
        <f>VLOOKUP(A772,'.'!V:W,2,0)</f>
        <v>FMCO</v>
      </c>
      <c r="E772" s="69" t="e">
        <f t="shared" si="12"/>
        <v>#N/A</v>
      </c>
      <c r="H772" s="175"/>
      <c r="V772" s="42" t="s">
        <v>53</v>
      </c>
      <c r="W772" s="42" t="s">
        <v>251</v>
      </c>
    </row>
    <row r="773" spans="1:23" ht="13.2">
      <c r="A773" s="42" t="s">
        <v>977</v>
      </c>
      <c r="B773" s="43">
        <v>0</v>
      </c>
      <c r="C773" s="43"/>
      <c r="D773" s="68" t="str">
        <f>VLOOKUP(A773,'.'!V:W,2,0)</f>
        <v>JNL</v>
      </c>
      <c r="E773" s="69" t="e">
        <f t="shared" si="12"/>
        <v>#N/A</v>
      </c>
      <c r="H773" s="175"/>
      <c r="V773" s="42" t="s">
        <v>330</v>
      </c>
      <c r="W773" s="42" t="s">
        <v>251</v>
      </c>
    </row>
    <row r="774" spans="1:23" ht="13.2">
      <c r="A774" s="42" t="s">
        <v>1202</v>
      </c>
      <c r="B774" s="43">
        <v>0</v>
      </c>
      <c r="C774" s="43"/>
      <c r="D774" s="68" t="str">
        <f>VLOOKUP(A774,'.'!V:W,2,0)</f>
        <v>JNL</v>
      </c>
      <c r="E774" s="69" t="e">
        <f t="shared" si="12"/>
        <v>#N/A</v>
      </c>
      <c r="H774" s="175"/>
      <c r="V774" s="42" t="s">
        <v>331</v>
      </c>
      <c r="W774" s="42" t="s">
        <v>251</v>
      </c>
    </row>
    <row r="775" spans="1:23" ht="13.2">
      <c r="A775" s="42" t="s">
        <v>1203</v>
      </c>
      <c r="B775" s="43">
        <v>0</v>
      </c>
      <c r="C775" s="43"/>
      <c r="D775" s="68" t="str">
        <f>VLOOKUP(A775,'.'!V:W,2,0)</f>
        <v>JNL</v>
      </c>
      <c r="E775" s="69" t="e">
        <f t="shared" si="12"/>
        <v>#N/A</v>
      </c>
      <c r="H775" s="175"/>
      <c r="V775" s="42" t="s">
        <v>332</v>
      </c>
      <c r="W775" s="42" t="s">
        <v>251</v>
      </c>
    </row>
    <row r="776" spans="1:23" ht="13.2">
      <c r="A776" s="42" t="s">
        <v>978</v>
      </c>
      <c r="B776" s="43">
        <v>105.36</v>
      </c>
      <c r="C776" s="43"/>
      <c r="D776" s="68" t="str">
        <f>VLOOKUP(A776,'.'!V:W,2,0)</f>
        <v>LIN</v>
      </c>
      <c r="E776" s="69">
        <f t="shared" si="12"/>
        <v>107.2038</v>
      </c>
      <c r="H776" s="175"/>
      <c r="V776" s="42" t="s">
        <v>333</v>
      </c>
      <c r="W776" s="42" t="s">
        <v>251</v>
      </c>
    </row>
    <row r="777" spans="1:23" ht="13.2">
      <c r="A777" s="42" t="s">
        <v>2649</v>
      </c>
      <c r="B777" s="43">
        <v>0</v>
      </c>
      <c r="C777" s="43"/>
      <c r="D777" s="68" t="str">
        <f>VLOOKUP(A777,'.'!V:W,2,0)</f>
        <v>FM</v>
      </c>
      <c r="E777" s="69">
        <f t="shared" si="12"/>
        <v>0</v>
      </c>
      <c r="H777" s="175"/>
      <c r="V777" s="42" t="s">
        <v>334</v>
      </c>
      <c r="W777" s="42" t="s">
        <v>251</v>
      </c>
    </row>
    <row r="778" spans="1:23" ht="13.2">
      <c r="A778" s="42" t="s">
        <v>2650</v>
      </c>
      <c r="B778" s="43">
        <v>0</v>
      </c>
      <c r="C778" s="43"/>
      <c r="D778" s="68" t="str">
        <f>VLOOKUP(A778,'.'!V:W,2,0)</f>
        <v>FM</v>
      </c>
      <c r="E778" s="69">
        <f t="shared" si="12"/>
        <v>0</v>
      </c>
      <c r="H778" s="175"/>
      <c r="V778" s="42" t="s">
        <v>335</v>
      </c>
      <c r="W778" s="42" t="s">
        <v>251</v>
      </c>
    </row>
    <row r="779" spans="1:23" ht="13.2">
      <c r="A779" s="42" t="s">
        <v>2651</v>
      </c>
      <c r="B779" s="43">
        <v>0</v>
      </c>
      <c r="C779" s="43"/>
      <c r="D779" s="68" t="str">
        <f>VLOOKUP(A779,'.'!V:W,2,0)</f>
        <v>FM</v>
      </c>
      <c r="E779" s="69">
        <f t="shared" si="12"/>
        <v>0</v>
      </c>
      <c r="H779" s="175"/>
      <c r="V779" s="42" t="s">
        <v>336</v>
      </c>
      <c r="W779" s="42" t="s">
        <v>251</v>
      </c>
    </row>
    <row r="780" spans="1:23" ht="13.2">
      <c r="A780" s="42" t="s">
        <v>2652</v>
      </c>
      <c r="B780" s="43">
        <v>0</v>
      </c>
      <c r="C780" s="43"/>
      <c r="D780" s="68" t="str">
        <f>VLOOKUP(A780,'.'!V:W,2,0)</f>
        <v>FM</v>
      </c>
      <c r="E780" s="69">
        <f t="shared" si="12"/>
        <v>0</v>
      </c>
      <c r="H780" s="175"/>
      <c r="V780" s="42" t="s">
        <v>337</v>
      </c>
      <c r="W780" s="42" t="s">
        <v>251</v>
      </c>
    </row>
    <row r="781" spans="1:23" ht="13.2">
      <c r="A781" s="42" t="s">
        <v>979</v>
      </c>
      <c r="B781" s="43">
        <v>12.18</v>
      </c>
      <c r="C781" s="43"/>
      <c r="D781" s="68" t="str">
        <f>VLOOKUP(A781,'.'!V:W,2,0)</f>
        <v>LIN</v>
      </c>
      <c r="E781" s="69">
        <f t="shared" si="12"/>
        <v>12.39315</v>
      </c>
      <c r="H781" s="175"/>
      <c r="V781" s="42" t="s">
        <v>256</v>
      </c>
      <c r="W781" s="42" t="s">
        <v>256</v>
      </c>
    </row>
    <row r="782" spans="1:23" ht="13.2">
      <c r="A782" s="42" t="s">
        <v>2653</v>
      </c>
      <c r="B782" s="43">
        <v>0</v>
      </c>
      <c r="C782" s="43"/>
      <c r="D782" s="68" t="str">
        <f>VLOOKUP(A782,'.'!V:W,2,0)</f>
        <v>FMCO</v>
      </c>
      <c r="E782" s="69" t="e">
        <f t="shared" si="12"/>
        <v>#N/A</v>
      </c>
      <c r="H782" s="175"/>
      <c r="V782" s="42" t="s">
        <v>338</v>
      </c>
      <c r="W782" s="42" t="s">
        <v>250</v>
      </c>
    </row>
    <row r="783" spans="1:23" ht="13.2">
      <c r="A783" s="42" t="s">
        <v>2654</v>
      </c>
      <c r="B783" s="43">
        <v>0</v>
      </c>
      <c r="C783" s="43"/>
      <c r="D783" s="68" t="str">
        <f>VLOOKUP(A783,'.'!V:W,2,0)</f>
        <v>FMCO</v>
      </c>
      <c r="E783" s="69" t="e">
        <f t="shared" si="12"/>
        <v>#N/A</v>
      </c>
      <c r="H783" s="175"/>
      <c r="V783" s="42" t="s">
        <v>339</v>
      </c>
      <c r="W783" s="42" t="s">
        <v>250</v>
      </c>
    </row>
    <row r="784" spans="1:23" ht="13.2">
      <c r="A784" s="42" t="s">
        <v>2655</v>
      </c>
      <c r="B784" s="43">
        <v>0</v>
      </c>
      <c r="C784" s="43"/>
      <c r="D784" s="68" t="str">
        <f>VLOOKUP(A784,'.'!V:W,2,0)</f>
        <v>FMCO</v>
      </c>
      <c r="E784" s="69" t="e">
        <f t="shared" si="12"/>
        <v>#N/A</v>
      </c>
      <c r="H784" s="175"/>
      <c r="V784" s="42" t="s">
        <v>340</v>
      </c>
      <c r="W784" s="42" t="s">
        <v>250</v>
      </c>
    </row>
    <row r="785" spans="1:23" ht="13.2">
      <c r="A785" s="42" t="s">
        <v>2656</v>
      </c>
      <c r="B785" s="43">
        <v>0</v>
      </c>
      <c r="C785" s="43"/>
      <c r="D785" s="68" t="str">
        <f>VLOOKUP(A785,'.'!V:W,2,0)</f>
        <v>FM</v>
      </c>
      <c r="E785" s="69">
        <f t="shared" si="12"/>
        <v>0</v>
      </c>
      <c r="H785" s="175"/>
      <c r="V785" s="42" t="s">
        <v>341</v>
      </c>
      <c r="W785" s="42" t="s">
        <v>250</v>
      </c>
    </row>
    <row r="786" spans="1:23" ht="13.2">
      <c r="A786" s="42" t="s">
        <v>2657</v>
      </c>
      <c r="B786" s="43">
        <v>0</v>
      </c>
      <c r="C786" s="43"/>
      <c r="D786" s="68" t="str">
        <f>VLOOKUP(A786,'.'!V:W,2,0)</f>
        <v>FM</v>
      </c>
      <c r="E786" s="69">
        <f t="shared" si="12"/>
        <v>0</v>
      </c>
      <c r="H786" s="175"/>
      <c r="V786" s="42" t="s">
        <v>611</v>
      </c>
      <c r="W786" s="42" t="s">
        <v>251</v>
      </c>
    </row>
    <row r="787" spans="1:23" ht="13.2">
      <c r="A787" s="42" t="s">
        <v>2658</v>
      </c>
      <c r="B787" s="43">
        <v>0</v>
      </c>
      <c r="C787" s="43"/>
      <c r="D787" s="68" t="str">
        <f>VLOOKUP(A787,'.'!V:W,2,0)</f>
        <v>FM</v>
      </c>
      <c r="E787" s="69">
        <f t="shared" si="12"/>
        <v>0</v>
      </c>
      <c r="H787" s="175"/>
      <c r="V787" s="42" t="s">
        <v>1604</v>
      </c>
      <c r="W787" s="42" t="s">
        <v>1987</v>
      </c>
    </row>
    <row r="788" spans="1:23" ht="13.2">
      <c r="A788" s="42" t="s">
        <v>2659</v>
      </c>
      <c r="B788" s="43">
        <v>0</v>
      </c>
      <c r="C788" s="43"/>
      <c r="D788" s="68" t="str">
        <f>VLOOKUP(A788,'.'!V:W,2,0)</f>
        <v>FM</v>
      </c>
      <c r="E788" s="69">
        <f t="shared" si="12"/>
        <v>0</v>
      </c>
      <c r="H788" s="175"/>
      <c r="V788" s="42" t="s">
        <v>1605</v>
      </c>
      <c r="W788" s="42" t="s">
        <v>1987</v>
      </c>
    </row>
    <row r="789" spans="1:23" ht="13.2">
      <c r="A789" s="42" t="s">
        <v>2660</v>
      </c>
      <c r="B789" s="43">
        <v>0</v>
      </c>
      <c r="C789" s="43"/>
      <c r="D789" s="68" t="str">
        <f>VLOOKUP(A789,'.'!V:W,2,0)</f>
        <v>FM</v>
      </c>
      <c r="E789" s="69">
        <f t="shared" si="12"/>
        <v>0</v>
      </c>
      <c r="H789" s="175"/>
      <c r="V789" s="42" t="s">
        <v>1606</v>
      </c>
      <c r="W789" s="42" t="s">
        <v>1987</v>
      </c>
    </row>
    <row r="790" spans="1:23" ht="13.2">
      <c r="A790" s="42" t="s">
        <v>2661</v>
      </c>
      <c r="B790" s="43">
        <v>0</v>
      </c>
      <c r="C790" s="43"/>
      <c r="D790" s="68" t="str">
        <f>VLOOKUP(A790,'.'!V:W,2,0)</f>
        <v>FM</v>
      </c>
      <c r="E790" s="69">
        <f t="shared" si="12"/>
        <v>0</v>
      </c>
      <c r="H790" s="175"/>
      <c r="V790" s="42" t="s">
        <v>1607</v>
      </c>
      <c r="W790" s="42" t="s">
        <v>1987</v>
      </c>
    </row>
    <row r="791" spans="1:23" ht="13.2">
      <c r="A791" s="42" t="s">
        <v>2662</v>
      </c>
      <c r="B791" s="43">
        <v>0</v>
      </c>
      <c r="C791" s="43"/>
      <c r="D791" s="68" t="str">
        <f>VLOOKUP(A791,'.'!V:W,2,0)</f>
        <v>FM</v>
      </c>
      <c r="E791" s="69">
        <f t="shared" si="12"/>
        <v>0</v>
      </c>
      <c r="H791" s="175"/>
      <c r="V791" s="42" t="s">
        <v>899</v>
      </c>
      <c r="W791" s="42" t="s">
        <v>1987</v>
      </c>
    </row>
    <row r="792" spans="1:23" ht="13.2">
      <c r="A792" s="42" t="s">
        <v>2663</v>
      </c>
      <c r="B792" s="43">
        <v>0</v>
      </c>
      <c r="C792" s="43"/>
      <c r="D792" s="68" t="str">
        <f>VLOOKUP(A792,'.'!V:W,2,0)</f>
        <v>FM</v>
      </c>
      <c r="E792" s="69">
        <f t="shared" si="12"/>
        <v>0</v>
      </c>
      <c r="H792" s="175"/>
      <c r="V792" s="42" t="s">
        <v>1608</v>
      </c>
      <c r="W792" s="42" t="s">
        <v>1987</v>
      </c>
    </row>
    <row r="793" spans="1:23" ht="13.2">
      <c r="A793" s="42" t="s">
        <v>2664</v>
      </c>
      <c r="B793" s="43">
        <v>0</v>
      </c>
      <c r="C793" s="43"/>
      <c r="D793" s="68" t="str">
        <f>VLOOKUP(A793,'.'!V:W,2,0)</f>
        <v>FM</v>
      </c>
      <c r="E793" s="69">
        <f t="shared" si="12"/>
        <v>0</v>
      </c>
      <c r="H793" s="175"/>
      <c r="V793" s="42" t="s">
        <v>1220</v>
      </c>
      <c r="W793" s="42" t="s">
        <v>251</v>
      </c>
    </row>
    <row r="794" spans="1:23" ht="13.2">
      <c r="A794" s="42" t="s">
        <v>2665</v>
      </c>
      <c r="B794" s="43">
        <v>0</v>
      </c>
      <c r="C794" s="43"/>
      <c r="D794" s="68" t="str">
        <f>VLOOKUP(A794,'.'!V:W,2,0)</f>
        <v>FM</v>
      </c>
      <c r="E794" s="69">
        <f t="shared" si="12"/>
        <v>0</v>
      </c>
      <c r="H794" s="175"/>
      <c r="V794" s="42" t="s">
        <v>1609</v>
      </c>
      <c r="W794" s="42" t="s">
        <v>1987</v>
      </c>
    </row>
    <row r="795" spans="1:23" ht="13.2">
      <c r="A795" s="42" t="s">
        <v>2666</v>
      </c>
      <c r="B795" s="43">
        <v>0</v>
      </c>
      <c r="C795" s="43"/>
      <c r="D795" s="68" t="str">
        <f>VLOOKUP(A795,'.'!V:W,2,0)</f>
        <v>FM</v>
      </c>
      <c r="E795" s="69">
        <f t="shared" si="12"/>
        <v>0</v>
      </c>
      <c r="H795" s="175"/>
      <c r="V795" s="42" t="s">
        <v>342</v>
      </c>
      <c r="W795" s="42" t="s">
        <v>252</v>
      </c>
    </row>
    <row r="796" spans="1:23" ht="13.2">
      <c r="A796" s="42" t="s">
        <v>981</v>
      </c>
      <c r="B796" s="43">
        <v>23.6</v>
      </c>
      <c r="C796" s="43"/>
      <c r="D796" s="68" t="str">
        <f>VLOOKUP(A796,'.'!V:W,2,0)</f>
        <v>EA</v>
      </c>
      <c r="E796" s="69">
        <f t="shared" si="12"/>
        <v>24.013000000000002</v>
      </c>
      <c r="H796" s="175"/>
      <c r="V796" s="42" t="s">
        <v>343</v>
      </c>
      <c r="W796" s="42" t="s">
        <v>251</v>
      </c>
    </row>
    <row r="797" spans="1:23" ht="13.2">
      <c r="A797" s="42" t="s">
        <v>982</v>
      </c>
      <c r="B797" s="43">
        <v>22.95</v>
      </c>
      <c r="C797" s="43"/>
      <c r="D797" s="68" t="str">
        <f>VLOOKUP(A797,'.'!V:W,2,0)</f>
        <v>EA</v>
      </c>
      <c r="E797" s="69">
        <f t="shared" si="12"/>
        <v>23.351625000000002</v>
      </c>
      <c r="H797" s="175"/>
      <c r="V797" s="42" t="s">
        <v>900</v>
      </c>
      <c r="W797" s="42" t="s">
        <v>251</v>
      </c>
    </row>
    <row r="798" spans="1:23" ht="13.2">
      <c r="A798" s="42" t="s">
        <v>983</v>
      </c>
      <c r="B798" s="43">
        <v>172</v>
      </c>
      <c r="C798" s="43"/>
      <c r="D798" s="68" t="str">
        <f>VLOOKUP(A798,'.'!V:W,2,0)</f>
        <v>EA</v>
      </c>
      <c r="E798" s="69">
        <f t="shared" si="12"/>
        <v>175.01000000000002</v>
      </c>
      <c r="H798" s="175"/>
      <c r="V798" s="42" t="s">
        <v>71</v>
      </c>
      <c r="W798" s="42" t="s">
        <v>1987</v>
      </c>
    </row>
    <row r="799" spans="1:23" ht="13.2">
      <c r="A799" s="42" t="s">
        <v>984</v>
      </c>
      <c r="B799" s="43">
        <v>100.24</v>
      </c>
      <c r="C799" s="43"/>
      <c r="D799" s="68" t="str">
        <f>VLOOKUP(A799,'.'!V:W,2,0)</f>
        <v>EA</v>
      </c>
      <c r="E799" s="69">
        <f t="shared" si="12"/>
        <v>101.99420000000001</v>
      </c>
      <c r="H799" s="175"/>
      <c r="V799" s="42" t="s">
        <v>2152</v>
      </c>
      <c r="W799" s="42" t="s">
        <v>251</v>
      </c>
    </row>
    <row r="800" spans="1:23" ht="13.2">
      <c r="A800" s="42" t="s">
        <v>385</v>
      </c>
      <c r="B800" s="43">
        <v>115.14</v>
      </c>
      <c r="C800" s="43"/>
      <c r="D800" s="68" t="str">
        <f>VLOOKUP(A800,'.'!V:W,2,0)</f>
        <v>EA</v>
      </c>
      <c r="E800" s="69">
        <f t="shared" si="12"/>
        <v>117.15495000000001</v>
      </c>
      <c r="H800" s="175"/>
      <c r="V800" s="42" t="s">
        <v>1331</v>
      </c>
      <c r="W800" s="42" t="s">
        <v>251</v>
      </c>
    </row>
    <row r="801" spans="1:23" ht="13.2">
      <c r="A801" s="42" t="s">
        <v>123</v>
      </c>
      <c r="B801" s="43">
        <v>213.97</v>
      </c>
      <c r="C801" s="43"/>
      <c r="D801" s="68" t="str">
        <f>VLOOKUP(A801,'.'!V:W,2,0)</f>
        <v>LIN</v>
      </c>
      <c r="E801" s="69">
        <f t="shared" si="12"/>
        <v>217.71447500000002</v>
      </c>
      <c r="H801" s="175"/>
      <c r="V801" s="42" t="s">
        <v>344</v>
      </c>
      <c r="W801" s="42" t="s">
        <v>251</v>
      </c>
    </row>
    <row r="802" spans="1:23" ht="13.2">
      <c r="A802" s="42" t="s">
        <v>727</v>
      </c>
      <c r="B802" s="43">
        <v>97.88</v>
      </c>
      <c r="C802" s="43"/>
      <c r="D802" s="68" t="str">
        <f>VLOOKUP(A802,'.'!V:W,2,0)</f>
        <v>DM</v>
      </c>
      <c r="E802" s="69">
        <f t="shared" si="12"/>
        <v>99.5929</v>
      </c>
      <c r="H802" s="175"/>
      <c r="V802" s="42" t="s">
        <v>1332</v>
      </c>
      <c r="W802" s="42" t="s">
        <v>251</v>
      </c>
    </row>
    <row r="803" spans="1:23" ht="13.2">
      <c r="A803" s="42" t="s">
        <v>1406</v>
      </c>
      <c r="B803" s="43">
        <v>109.65</v>
      </c>
      <c r="C803" s="43"/>
      <c r="D803" s="68" t="str">
        <f>VLOOKUP(A803,'.'!V:W,2,0)</f>
        <v>DM</v>
      </c>
      <c r="E803" s="69">
        <f t="shared" si="12"/>
        <v>111.56887500000002</v>
      </c>
      <c r="H803" s="175"/>
      <c r="V803" s="42" t="s">
        <v>2277</v>
      </c>
      <c r="W803" s="42" t="s">
        <v>251</v>
      </c>
    </row>
    <row r="804" spans="1:23" ht="13.2">
      <c r="A804" s="42" t="s">
        <v>726</v>
      </c>
      <c r="B804" s="43">
        <v>146.84</v>
      </c>
      <c r="C804" s="43"/>
      <c r="D804" s="68" t="str">
        <f>VLOOKUP(A804,'.'!V:W,2,0)</f>
        <v>DM</v>
      </c>
      <c r="E804" s="69">
        <f t="shared" si="12"/>
        <v>149.40970000000002</v>
      </c>
      <c r="H804" s="175"/>
      <c r="V804" s="42" t="s">
        <v>2500</v>
      </c>
      <c r="W804" s="42" t="s">
        <v>251</v>
      </c>
    </row>
    <row r="805" spans="1:23" ht="13.2">
      <c r="A805" s="42" t="s">
        <v>1324</v>
      </c>
      <c r="B805" s="43">
        <v>164.39</v>
      </c>
      <c r="C805" s="43"/>
      <c r="D805" s="68" t="str">
        <f>VLOOKUP(A805,'.'!V:W,2,0)</f>
        <v>DM</v>
      </c>
      <c r="E805" s="69">
        <f t="shared" si="12"/>
        <v>167.26682500000001</v>
      </c>
      <c r="H805" s="175"/>
      <c r="V805" s="42" t="s">
        <v>140</v>
      </c>
      <c r="W805" s="42" t="s">
        <v>251</v>
      </c>
    </row>
    <row r="806" spans="1:23" ht="13.2">
      <c r="A806" s="42" t="s">
        <v>728</v>
      </c>
      <c r="B806" s="43">
        <v>170.44</v>
      </c>
      <c r="C806" s="43"/>
      <c r="D806" s="68" t="str">
        <f>VLOOKUP(A806,'.'!V:W,2,0)</f>
        <v>DM</v>
      </c>
      <c r="E806" s="69">
        <f t="shared" si="12"/>
        <v>173.42270000000002</v>
      </c>
      <c r="H806" s="175"/>
      <c r="V806" s="42" t="s">
        <v>39</v>
      </c>
      <c r="W806" s="42" t="s">
        <v>1987</v>
      </c>
    </row>
    <row r="807" spans="1:23" ht="13.2">
      <c r="A807" s="42" t="s">
        <v>1407</v>
      </c>
      <c r="B807" s="43">
        <v>190.9</v>
      </c>
      <c r="C807" s="43"/>
      <c r="D807" s="68" t="str">
        <f>VLOOKUP(A807,'.'!V:W,2,0)</f>
        <v>DM</v>
      </c>
      <c r="E807" s="69">
        <f t="shared" si="12"/>
        <v>194.24075000000002</v>
      </c>
      <c r="H807" s="175"/>
      <c r="V807" s="42" t="s">
        <v>1338</v>
      </c>
      <c r="W807" s="42" t="s">
        <v>252</v>
      </c>
    </row>
    <row r="808" spans="1:23" ht="13.2">
      <c r="A808" s="42" t="s">
        <v>729</v>
      </c>
      <c r="B808" s="43">
        <v>175.84</v>
      </c>
      <c r="C808" s="43"/>
      <c r="D808" s="68" t="str">
        <f>VLOOKUP(A808,'.'!V:W,2,0)</f>
        <v>DM</v>
      </c>
      <c r="E808" s="69">
        <f t="shared" si="12"/>
        <v>178.91720000000001</v>
      </c>
      <c r="H808" s="175"/>
      <c r="V808" s="42" t="s">
        <v>249</v>
      </c>
      <c r="W808" s="42" t="s">
        <v>249</v>
      </c>
    </row>
    <row r="809" spans="1:23" ht="13.2">
      <c r="A809" s="42" t="s">
        <v>1408</v>
      </c>
      <c r="B809" s="43">
        <v>196.93</v>
      </c>
      <c r="C809" s="43"/>
      <c r="D809" s="68" t="str">
        <f>VLOOKUP(A809,'.'!V:W,2,0)</f>
        <v>DM</v>
      </c>
      <c r="E809" s="69">
        <f t="shared" si="12"/>
        <v>200.37627500000002</v>
      </c>
      <c r="H809" s="175"/>
      <c r="V809" s="42" t="s">
        <v>2501</v>
      </c>
      <c r="W809" s="42" t="s">
        <v>2467</v>
      </c>
    </row>
    <row r="810" spans="1:23" ht="13.2">
      <c r="A810" s="42" t="s">
        <v>124</v>
      </c>
      <c r="B810" s="43">
        <v>339.15</v>
      </c>
      <c r="C810" s="43"/>
      <c r="D810" s="68" t="str">
        <f>VLOOKUP(A810,'.'!V:W,2,0)</f>
        <v>LIN</v>
      </c>
      <c r="E810" s="69">
        <f t="shared" si="12"/>
        <v>345.08512500000001</v>
      </c>
      <c r="H810" s="175"/>
      <c r="V810" s="42" t="s">
        <v>253</v>
      </c>
      <c r="W810" s="42" t="s">
        <v>253</v>
      </c>
    </row>
    <row r="811" spans="1:23" ht="13.2">
      <c r="A811" s="42" t="s">
        <v>125</v>
      </c>
      <c r="B811" s="43">
        <v>339.15</v>
      </c>
      <c r="C811" s="43"/>
      <c r="D811" s="68" t="str">
        <f>VLOOKUP(A811,'.'!V:W,2,0)</f>
        <v>LIN</v>
      </c>
      <c r="E811" s="69">
        <f t="shared" si="12"/>
        <v>345.08512500000001</v>
      </c>
      <c r="H811" s="175"/>
      <c r="V811" s="42" t="s">
        <v>558</v>
      </c>
      <c r="W811" s="42" t="s">
        <v>253</v>
      </c>
    </row>
    <row r="812" spans="1:23" ht="13.2">
      <c r="A812" s="42" t="s">
        <v>1410</v>
      </c>
      <c r="B812" s="43">
        <v>121.56</v>
      </c>
      <c r="C812" s="43"/>
      <c r="D812" s="68" t="str">
        <f>VLOOKUP(A812,'.'!V:W,2,0)</f>
        <v>DM</v>
      </c>
      <c r="E812" s="69">
        <f t="shared" si="12"/>
        <v>123.68730000000001</v>
      </c>
      <c r="H812" s="175"/>
      <c r="V812" s="42" t="s">
        <v>345</v>
      </c>
      <c r="W812" s="42" t="s">
        <v>253</v>
      </c>
    </row>
    <row r="813" spans="1:23" ht="13.2">
      <c r="A813" s="42" t="s">
        <v>985</v>
      </c>
      <c r="B813" s="43">
        <v>108.52</v>
      </c>
      <c r="C813" s="43"/>
      <c r="D813" s="68" t="str">
        <f>VLOOKUP(A813,'.'!V:W,2,0)</f>
        <v>DM</v>
      </c>
      <c r="E813" s="69">
        <f t="shared" si="12"/>
        <v>110.4191</v>
      </c>
      <c r="H813" s="175"/>
      <c r="V813" s="42" t="s">
        <v>154</v>
      </c>
      <c r="W813" s="42" t="s">
        <v>254</v>
      </c>
    </row>
    <row r="814" spans="1:23" ht="13.2">
      <c r="A814" s="42" t="s">
        <v>1585</v>
      </c>
      <c r="B814" s="43">
        <v>128.44999999999999</v>
      </c>
      <c r="C814" s="43"/>
      <c r="D814" s="68" t="str">
        <f>VLOOKUP(A814,'.'!V:W,2,0)</f>
        <v>DM</v>
      </c>
      <c r="E814" s="69">
        <f t="shared" si="12"/>
        <v>130.69787500000001</v>
      </c>
      <c r="H814" s="175"/>
      <c r="V814" s="42" t="s">
        <v>155</v>
      </c>
      <c r="W814" s="42" t="s">
        <v>254</v>
      </c>
    </row>
    <row r="815" spans="1:23" ht="13.2">
      <c r="A815" s="42" t="s">
        <v>986</v>
      </c>
      <c r="B815" s="43">
        <v>334.68</v>
      </c>
      <c r="C815" s="43"/>
      <c r="D815" s="68" t="str">
        <f>VLOOKUP(A815,'.'!V:W,2,0)</f>
        <v>LIN</v>
      </c>
      <c r="E815" s="69">
        <f t="shared" si="12"/>
        <v>340.5369</v>
      </c>
      <c r="H815" s="175"/>
      <c r="V815" s="42" t="s">
        <v>156</v>
      </c>
      <c r="W815" s="42" t="s">
        <v>254</v>
      </c>
    </row>
    <row r="816" spans="1:23" ht="13.2">
      <c r="A816" s="42" t="s">
        <v>1896</v>
      </c>
      <c r="B816" s="43">
        <v>0</v>
      </c>
      <c r="C816" s="43"/>
      <c r="D816" s="68" t="str">
        <f>VLOOKUP(A816,'.'!V:W,2,0)</f>
        <v>MY</v>
      </c>
      <c r="E816" s="69">
        <f t="shared" si="12"/>
        <v>0</v>
      </c>
      <c r="H816" s="175"/>
      <c r="V816" s="42" t="s">
        <v>157</v>
      </c>
      <c r="W816" s="42" t="s">
        <v>254</v>
      </c>
    </row>
    <row r="817" spans="1:23" ht="13.2">
      <c r="A817" s="42" t="s">
        <v>1897</v>
      </c>
      <c r="B817" s="43">
        <v>0</v>
      </c>
      <c r="C817" s="43"/>
      <c r="D817" s="68" t="str">
        <f>VLOOKUP(A817,'.'!V:W,2,0)</f>
        <v>MY</v>
      </c>
      <c r="E817" s="69">
        <f t="shared" si="12"/>
        <v>0</v>
      </c>
      <c r="H817" s="175"/>
      <c r="V817" s="42" t="s">
        <v>158</v>
      </c>
      <c r="W817" s="42" t="s">
        <v>254</v>
      </c>
    </row>
    <row r="818" spans="1:23" ht="13.2">
      <c r="A818" s="42" t="s">
        <v>1898</v>
      </c>
      <c r="B818" s="43">
        <v>0</v>
      </c>
      <c r="C818" s="43"/>
      <c r="D818" s="68" t="str">
        <f>VLOOKUP(A818,'.'!V:W,2,0)</f>
        <v>MY</v>
      </c>
      <c r="E818" s="69">
        <f t="shared" si="12"/>
        <v>0</v>
      </c>
      <c r="H818" s="175"/>
      <c r="V818" s="42" t="s">
        <v>159</v>
      </c>
      <c r="W818" s="42" t="s">
        <v>254</v>
      </c>
    </row>
    <row r="819" spans="1:23" ht="13.2">
      <c r="A819" s="42" t="s">
        <v>1949</v>
      </c>
      <c r="B819" s="43">
        <v>0</v>
      </c>
      <c r="C819" s="43"/>
      <c r="D819" s="68" t="str">
        <f>VLOOKUP(A819,'.'!V:W,2,0)</f>
        <v>MY</v>
      </c>
      <c r="E819" s="69">
        <f t="shared" si="12"/>
        <v>0</v>
      </c>
      <c r="H819" s="175"/>
      <c r="V819" s="42" t="s">
        <v>346</v>
      </c>
      <c r="W819" s="42" t="s">
        <v>253</v>
      </c>
    </row>
    <row r="820" spans="1:23" ht="13.2">
      <c r="A820" s="42" t="s">
        <v>1624</v>
      </c>
      <c r="B820" s="43">
        <v>0</v>
      </c>
      <c r="C820" s="43"/>
      <c r="D820" s="68" t="str">
        <f>VLOOKUP(A820,'.'!V:W,2,0)</f>
        <v>FMCO</v>
      </c>
      <c r="E820" s="69" t="e">
        <f t="shared" si="12"/>
        <v>#N/A</v>
      </c>
      <c r="H820" s="175"/>
      <c r="V820" s="42" t="s">
        <v>901</v>
      </c>
      <c r="W820" s="42" t="s">
        <v>253</v>
      </c>
    </row>
    <row r="821" spans="1:23" ht="13.2">
      <c r="A821" s="42" t="s">
        <v>988</v>
      </c>
      <c r="B821" s="43">
        <v>0</v>
      </c>
      <c r="C821" s="43"/>
      <c r="D821" s="68" t="str">
        <f>VLOOKUP(A821,'.'!V:W,2,0)</f>
        <v>STAT</v>
      </c>
      <c r="E821" s="69" t="e">
        <f t="shared" si="12"/>
        <v>#N/A</v>
      </c>
      <c r="H821" s="175"/>
      <c r="V821" s="42" t="s">
        <v>302</v>
      </c>
      <c r="W821" s="42" t="s">
        <v>253</v>
      </c>
    </row>
    <row r="822" spans="1:23" ht="13.2">
      <c r="A822" s="42" t="s">
        <v>989</v>
      </c>
      <c r="B822" s="43">
        <v>0</v>
      </c>
      <c r="C822" s="43"/>
      <c r="D822" s="68" t="str">
        <f>VLOOKUP(A822,'.'!V:W,2,0)</f>
        <v>STAT</v>
      </c>
      <c r="E822" s="69" t="e">
        <f t="shared" si="12"/>
        <v>#N/A</v>
      </c>
      <c r="H822" s="175"/>
      <c r="V822" s="42" t="s">
        <v>303</v>
      </c>
      <c r="W822" s="42" t="s">
        <v>253</v>
      </c>
    </row>
    <row r="823" spans="1:23" ht="13.2">
      <c r="A823" s="42" t="s">
        <v>990</v>
      </c>
      <c r="B823" s="43">
        <v>18.46</v>
      </c>
      <c r="C823" s="43"/>
      <c r="D823" s="68" t="str">
        <f>VLOOKUP(A823,'.'!V:W,2,0)</f>
        <v>FM</v>
      </c>
      <c r="E823" s="69">
        <f t="shared" si="12"/>
        <v>18.783050000000003</v>
      </c>
      <c r="H823" s="175"/>
      <c r="V823" s="42" t="s">
        <v>304</v>
      </c>
      <c r="W823" s="42" t="s">
        <v>253</v>
      </c>
    </row>
    <row r="824" spans="1:23" ht="13.2">
      <c r="A824" s="42" t="s">
        <v>126</v>
      </c>
      <c r="B824" s="43">
        <v>27.6</v>
      </c>
      <c r="C824" s="43"/>
      <c r="D824" s="68" t="str">
        <f>VLOOKUP(A824,'.'!V:W,2,0)</f>
        <v>FM</v>
      </c>
      <c r="E824" s="69">
        <f t="shared" si="12"/>
        <v>28.083000000000002</v>
      </c>
      <c r="H824" s="175"/>
      <c r="V824" s="42" t="s">
        <v>305</v>
      </c>
      <c r="W824" s="42" t="s">
        <v>253</v>
      </c>
    </row>
    <row r="825" spans="1:23" ht="13.2">
      <c r="A825" s="42" t="s">
        <v>127</v>
      </c>
      <c r="B825" s="43">
        <v>36.659999999999997</v>
      </c>
      <c r="C825" s="43"/>
      <c r="D825" s="68" t="str">
        <f>VLOOKUP(A825,'.'!V:W,2,0)</f>
        <v>FM</v>
      </c>
      <c r="E825" s="69">
        <f t="shared" si="12"/>
        <v>37.301549999999999</v>
      </c>
      <c r="H825" s="175"/>
      <c r="V825" s="42" t="s">
        <v>306</v>
      </c>
      <c r="W825" s="42" t="s">
        <v>253</v>
      </c>
    </row>
    <row r="826" spans="1:23" ht="13.2">
      <c r="A826" s="42" t="s">
        <v>2508</v>
      </c>
      <c r="B826" s="43">
        <v>0</v>
      </c>
      <c r="C826" s="43"/>
      <c r="D826" s="68" t="str">
        <f>VLOOKUP(A826,'.'!V:W,2,0)</f>
        <v>002</v>
      </c>
      <c r="E826" s="69" t="e">
        <f t="shared" si="12"/>
        <v>#N/A</v>
      </c>
      <c r="H826" s="175"/>
      <c r="V826" s="42" t="s">
        <v>307</v>
      </c>
      <c r="W826" s="42" t="s">
        <v>253</v>
      </c>
    </row>
    <row r="827" spans="1:23" ht="13.2">
      <c r="A827" s="42" t="s">
        <v>2667</v>
      </c>
      <c r="B827" s="43">
        <v>14.54</v>
      </c>
      <c r="C827" s="43"/>
      <c r="D827" s="68" t="str">
        <f>VLOOKUP(A827,'.'!V:W,2,0)</f>
        <v>EA</v>
      </c>
      <c r="E827" s="69">
        <f t="shared" si="12"/>
        <v>14.794449999999999</v>
      </c>
      <c r="H827" s="175"/>
      <c r="V827" s="42" t="s">
        <v>308</v>
      </c>
      <c r="W827" s="42" t="s">
        <v>253</v>
      </c>
    </row>
    <row r="828" spans="1:23" ht="13.2">
      <c r="A828" s="42" t="s">
        <v>2668</v>
      </c>
      <c r="B828" s="43">
        <v>12.36</v>
      </c>
      <c r="C828" s="43"/>
      <c r="D828" s="68" t="str">
        <f>VLOOKUP(A828,'.'!V:W,2,0)</f>
        <v>EA</v>
      </c>
      <c r="E828" s="69">
        <f t="shared" si="12"/>
        <v>12.5763</v>
      </c>
      <c r="H828" s="175"/>
      <c r="V828" s="42" t="s">
        <v>309</v>
      </c>
      <c r="W828" s="42" t="s">
        <v>253</v>
      </c>
    </row>
    <row r="829" spans="1:23" ht="13.2">
      <c r="A829" s="42" t="s">
        <v>992</v>
      </c>
      <c r="B829" s="43">
        <v>0</v>
      </c>
      <c r="C829" s="43"/>
      <c r="D829" s="68" t="str">
        <f>VLOOKUP(A829,'.'!V:W,2,0)</f>
        <v>DM</v>
      </c>
      <c r="E829" s="69">
        <f t="shared" si="12"/>
        <v>0</v>
      </c>
      <c r="H829" s="175"/>
      <c r="V829" s="42" t="s">
        <v>55</v>
      </c>
      <c r="W829" s="42" t="s">
        <v>253</v>
      </c>
    </row>
    <row r="830" spans="1:23" ht="13.2">
      <c r="A830" s="42" t="s">
        <v>994</v>
      </c>
      <c r="B830" s="43">
        <v>33.200000000000003</v>
      </c>
      <c r="C830" s="43"/>
      <c r="D830" s="68" t="str">
        <f>VLOOKUP(A830,'.'!V:W,2,0)</f>
        <v>FM</v>
      </c>
      <c r="E830" s="69">
        <f t="shared" si="12"/>
        <v>33.781000000000006</v>
      </c>
      <c r="H830" s="175"/>
      <c r="V830" s="42" t="s">
        <v>56</v>
      </c>
      <c r="W830" s="42" t="s">
        <v>253</v>
      </c>
    </row>
    <row r="831" spans="1:23" ht="13.2">
      <c r="A831" s="42" t="s">
        <v>995</v>
      </c>
      <c r="B831" s="43">
        <v>103.59</v>
      </c>
      <c r="C831" s="43"/>
      <c r="D831" s="68" t="str">
        <f>VLOOKUP(A831,'.'!V:W,2,0)</f>
        <v>FM</v>
      </c>
      <c r="E831" s="69">
        <f t="shared" si="12"/>
        <v>105.40282500000001</v>
      </c>
      <c r="H831" s="175"/>
      <c r="V831" s="42" t="s">
        <v>57</v>
      </c>
      <c r="W831" s="42" t="s">
        <v>1987</v>
      </c>
    </row>
    <row r="832" spans="1:23" ht="13.2">
      <c r="A832" s="42" t="s">
        <v>996</v>
      </c>
      <c r="B832" s="43">
        <v>36.630000000000003</v>
      </c>
      <c r="C832" s="43"/>
      <c r="D832" s="68" t="str">
        <f>VLOOKUP(A832,'.'!V:W,2,0)</f>
        <v>FM</v>
      </c>
      <c r="E832" s="69">
        <f t="shared" si="12"/>
        <v>37.271025000000009</v>
      </c>
      <c r="H832" s="175"/>
      <c r="V832" s="42" t="s">
        <v>58</v>
      </c>
      <c r="W832" s="42" t="s">
        <v>1987</v>
      </c>
    </row>
    <row r="833" spans="1:23" ht="13.2">
      <c r="A833" s="42" t="s">
        <v>997</v>
      </c>
      <c r="B833" s="43">
        <v>104.38</v>
      </c>
      <c r="C833" s="43"/>
      <c r="D833" s="68" t="str">
        <f>VLOOKUP(A833,'.'!V:W,2,0)</f>
        <v>FM</v>
      </c>
      <c r="E833" s="69">
        <f t="shared" si="12"/>
        <v>106.20665</v>
      </c>
      <c r="H833" s="175"/>
      <c r="V833" s="42" t="s">
        <v>59</v>
      </c>
      <c r="W833" s="42" t="s">
        <v>1987</v>
      </c>
    </row>
    <row r="834" spans="1:23" ht="13.2">
      <c r="A834" s="42" t="s">
        <v>998</v>
      </c>
      <c r="B834" s="43">
        <v>38.51</v>
      </c>
      <c r="C834" s="43"/>
      <c r="D834" s="68" t="str">
        <f>VLOOKUP(A834,'.'!V:W,2,0)</f>
        <v>FM</v>
      </c>
      <c r="E834" s="69">
        <f t="shared" ref="E834:E897" si="13">B834*VLOOKUP(D834,$L$17:$M$38,2,0)</f>
        <v>39.183925000000002</v>
      </c>
      <c r="H834" s="175"/>
      <c r="V834" s="42" t="s">
        <v>60</v>
      </c>
      <c r="W834" s="42" t="s">
        <v>253</v>
      </c>
    </row>
    <row r="835" spans="1:23" ht="13.2">
      <c r="A835" s="42" t="s">
        <v>999</v>
      </c>
      <c r="B835" s="43">
        <v>115.12</v>
      </c>
      <c r="C835" s="43"/>
      <c r="D835" s="68" t="str">
        <f>VLOOKUP(A835,'.'!V:W,2,0)</f>
        <v>FM</v>
      </c>
      <c r="E835" s="69">
        <f t="shared" si="13"/>
        <v>117.13460000000001</v>
      </c>
      <c r="H835" s="175"/>
      <c r="V835" s="42" t="s">
        <v>61</v>
      </c>
      <c r="W835" s="42" t="s">
        <v>253</v>
      </c>
    </row>
    <row r="836" spans="1:23" ht="13.2">
      <c r="A836" s="42" t="s">
        <v>1000</v>
      </c>
      <c r="B836" s="43">
        <v>40.590000000000003</v>
      </c>
      <c r="C836" s="43"/>
      <c r="D836" s="68" t="str">
        <f>VLOOKUP(A836,'.'!V:W,2,0)</f>
        <v>FM</v>
      </c>
      <c r="E836" s="69">
        <f t="shared" si="13"/>
        <v>41.300325000000008</v>
      </c>
      <c r="H836" s="175"/>
      <c r="V836" s="42" t="s">
        <v>62</v>
      </c>
      <c r="W836" s="42" t="s">
        <v>253</v>
      </c>
    </row>
    <row r="837" spans="1:23" ht="13.2">
      <c r="A837" s="42" t="s">
        <v>1001</v>
      </c>
      <c r="B837" s="43">
        <v>116.82</v>
      </c>
      <c r="C837" s="43"/>
      <c r="D837" s="68" t="str">
        <f>VLOOKUP(A837,'.'!V:W,2,0)</f>
        <v>FM</v>
      </c>
      <c r="E837" s="69">
        <f t="shared" si="13"/>
        <v>118.86435</v>
      </c>
      <c r="H837" s="175"/>
      <c r="V837" s="42" t="s">
        <v>362</v>
      </c>
      <c r="W837" s="42" t="s">
        <v>253</v>
      </c>
    </row>
    <row r="838" spans="1:23" ht="13.2">
      <c r="A838" s="42" t="s">
        <v>1002</v>
      </c>
      <c r="B838" s="43">
        <v>41.98</v>
      </c>
      <c r="C838" s="43"/>
      <c r="D838" s="68" t="str">
        <f>VLOOKUP(A838,'.'!V:W,2,0)</f>
        <v>FM</v>
      </c>
      <c r="E838" s="69">
        <f t="shared" si="13"/>
        <v>42.714649999999999</v>
      </c>
      <c r="H838" s="175"/>
      <c r="V838" s="42" t="s">
        <v>63</v>
      </c>
      <c r="W838" s="42" t="s">
        <v>253</v>
      </c>
    </row>
    <row r="839" spans="1:23" ht="13.2">
      <c r="A839" s="42" t="s">
        <v>1003</v>
      </c>
      <c r="B839" s="43">
        <v>128.93</v>
      </c>
      <c r="C839" s="43"/>
      <c r="D839" s="68" t="str">
        <f>VLOOKUP(A839,'.'!V:W,2,0)</f>
        <v>FM</v>
      </c>
      <c r="E839" s="69">
        <f t="shared" si="13"/>
        <v>131.18627500000002</v>
      </c>
      <c r="H839" s="175"/>
      <c r="V839" s="42" t="s">
        <v>64</v>
      </c>
      <c r="W839" s="42" t="s">
        <v>253</v>
      </c>
    </row>
    <row r="840" spans="1:23" ht="13.2">
      <c r="A840" s="42" t="s">
        <v>1004</v>
      </c>
      <c r="B840" s="43">
        <v>44.35</v>
      </c>
      <c r="C840" s="43"/>
      <c r="D840" s="68" t="str">
        <f>VLOOKUP(A840,'.'!V:W,2,0)</f>
        <v>FM</v>
      </c>
      <c r="E840" s="69">
        <f t="shared" si="13"/>
        <v>45.126125000000002</v>
      </c>
      <c r="H840" s="175"/>
      <c r="V840" s="42" t="s">
        <v>65</v>
      </c>
      <c r="W840" s="42" t="s">
        <v>253</v>
      </c>
    </row>
    <row r="841" spans="1:23" ht="13.2">
      <c r="A841" s="42" t="s">
        <v>1005</v>
      </c>
      <c r="B841" s="43">
        <v>134.34</v>
      </c>
      <c r="C841" s="43"/>
      <c r="D841" s="68" t="str">
        <f>VLOOKUP(A841,'.'!V:W,2,0)</f>
        <v>FM</v>
      </c>
      <c r="E841" s="69">
        <f t="shared" si="13"/>
        <v>136.69095000000002</v>
      </c>
      <c r="H841" s="175"/>
      <c r="V841" s="42" t="s">
        <v>66</v>
      </c>
      <c r="W841" s="42" t="s">
        <v>253</v>
      </c>
    </row>
    <row r="842" spans="1:23" ht="13.2">
      <c r="A842" s="42" t="s">
        <v>1006</v>
      </c>
      <c r="B842" s="43">
        <v>46.16</v>
      </c>
      <c r="C842" s="43"/>
      <c r="D842" s="68" t="str">
        <f>VLOOKUP(A842,'.'!V:W,2,0)</f>
        <v>FM</v>
      </c>
      <c r="E842" s="69">
        <f t="shared" si="13"/>
        <v>46.967799999999997</v>
      </c>
      <c r="H842" s="175"/>
      <c r="V842" s="42" t="s">
        <v>67</v>
      </c>
      <c r="W842" s="42" t="s">
        <v>253</v>
      </c>
    </row>
    <row r="843" spans="1:23" ht="13.2">
      <c r="A843" s="42" t="s">
        <v>1007</v>
      </c>
      <c r="B843" s="43">
        <v>145.81</v>
      </c>
      <c r="C843" s="43"/>
      <c r="D843" s="68" t="str">
        <f>VLOOKUP(A843,'.'!V:W,2,0)</f>
        <v>FM</v>
      </c>
      <c r="E843" s="69">
        <f t="shared" si="13"/>
        <v>148.36167500000002</v>
      </c>
      <c r="H843" s="175"/>
      <c r="V843" s="42" t="s">
        <v>68</v>
      </c>
      <c r="W843" s="42" t="s">
        <v>253</v>
      </c>
    </row>
    <row r="844" spans="1:23" ht="13.2">
      <c r="A844" s="42" t="s">
        <v>1008</v>
      </c>
      <c r="B844" s="43">
        <v>47.92</v>
      </c>
      <c r="C844" s="43"/>
      <c r="D844" s="68" t="str">
        <f>VLOOKUP(A844,'.'!V:W,2,0)</f>
        <v>FM</v>
      </c>
      <c r="E844" s="69">
        <f t="shared" si="13"/>
        <v>48.758600000000008</v>
      </c>
      <c r="H844" s="175"/>
      <c r="V844" s="42" t="s">
        <v>69</v>
      </c>
      <c r="W844" s="42" t="s">
        <v>253</v>
      </c>
    </row>
    <row r="845" spans="1:23" ht="13.2">
      <c r="A845" s="42" t="s">
        <v>1009</v>
      </c>
      <c r="B845" s="43">
        <v>145.81</v>
      </c>
      <c r="C845" s="43"/>
      <c r="D845" s="68" t="str">
        <f>VLOOKUP(A845,'.'!V:W,2,0)</f>
        <v>FM</v>
      </c>
      <c r="E845" s="69">
        <f t="shared" si="13"/>
        <v>148.36167500000002</v>
      </c>
      <c r="H845" s="175"/>
      <c r="V845" s="42" t="s">
        <v>163</v>
      </c>
      <c r="W845" s="42" t="s">
        <v>253</v>
      </c>
    </row>
    <row r="846" spans="1:23" ht="13.2">
      <c r="A846" s="42" t="s">
        <v>1010</v>
      </c>
      <c r="B846" s="43">
        <v>7.59</v>
      </c>
      <c r="C846" s="43"/>
      <c r="D846" s="68" t="str">
        <f>VLOOKUP(A846,'.'!V:W,2,0)</f>
        <v>EA</v>
      </c>
      <c r="E846" s="69">
        <f t="shared" si="13"/>
        <v>7.7228250000000003</v>
      </c>
      <c r="H846" s="175"/>
      <c r="V846" s="42" t="s">
        <v>70</v>
      </c>
      <c r="W846" s="42" t="s">
        <v>253</v>
      </c>
    </row>
    <row r="847" spans="1:23" ht="13.2">
      <c r="A847" s="42" t="s">
        <v>1012</v>
      </c>
      <c r="B847" s="43">
        <v>5.41</v>
      </c>
      <c r="C847" s="43"/>
      <c r="D847" s="68" t="str">
        <f>VLOOKUP(A847,'.'!V:W,2,0)</f>
        <v>EA</v>
      </c>
      <c r="E847" s="69">
        <f t="shared" si="13"/>
        <v>5.5046750000000007</v>
      </c>
      <c r="H847" s="175"/>
      <c r="V847" s="42" t="s">
        <v>72</v>
      </c>
      <c r="W847" s="42" t="s">
        <v>253</v>
      </c>
    </row>
    <row r="848" spans="1:23" ht="13.2">
      <c r="A848" s="42" t="s">
        <v>1014</v>
      </c>
      <c r="B848" s="43">
        <v>61.77</v>
      </c>
      <c r="C848" s="43"/>
      <c r="D848" s="68" t="str">
        <f>VLOOKUP(A848,'.'!V:W,2,0)</f>
        <v>EA</v>
      </c>
      <c r="E848" s="69">
        <f t="shared" si="13"/>
        <v>62.850975000000005</v>
      </c>
      <c r="H848" s="175"/>
      <c r="V848" s="42" t="s">
        <v>73</v>
      </c>
      <c r="W848" s="42" t="s">
        <v>1987</v>
      </c>
    </row>
    <row r="849" spans="1:23" ht="13.2">
      <c r="A849" s="42" t="s">
        <v>1015</v>
      </c>
      <c r="B849" s="43">
        <v>29.42</v>
      </c>
      <c r="C849" s="43"/>
      <c r="D849" s="68" t="str">
        <f>VLOOKUP(A849,'.'!V:W,2,0)</f>
        <v>EA</v>
      </c>
      <c r="E849" s="69">
        <f t="shared" si="13"/>
        <v>29.934850000000004</v>
      </c>
      <c r="H849" s="175"/>
      <c r="V849" s="42" t="s">
        <v>74</v>
      </c>
      <c r="W849" s="42" t="s">
        <v>1987</v>
      </c>
    </row>
    <row r="850" spans="1:23" ht="13.2">
      <c r="A850" s="42" t="s">
        <v>1957</v>
      </c>
      <c r="B850" s="43">
        <v>198.37</v>
      </c>
      <c r="C850" s="43"/>
      <c r="D850" s="68" t="str">
        <f>VLOOKUP(A850,'.'!V:W,2,0)</f>
        <v>FM</v>
      </c>
      <c r="E850" s="69">
        <f t="shared" si="13"/>
        <v>201.84147500000003</v>
      </c>
      <c r="H850" s="175"/>
      <c r="V850" s="42" t="s">
        <v>75</v>
      </c>
      <c r="W850" s="42" t="s">
        <v>1987</v>
      </c>
    </row>
    <row r="851" spans="1:23" ht="13.2">
      <c r="A851" s="42" t="s">
        <v>1958</v>
      </c>
      <c r="B851" s="43">
        <v>218.72</v>
      </c>
      <c r="C851" s="43"/>
      <c r="D851" s="68" t="str">
        <f>VLOOKUP(A851,'.'!V:W,2,0)</f>
        <v>FM</v>
      </c>
      <c r="E851" s="69">
        <f t="shared" si="13"/>
        <v>222.54760000000002</v>
      </c>
      <c r="H851" s="175"/>
      <c r="V851" s="42" t="s">
        <v>76</v>
      </c>
      <c r="W851" s="42" t="s">
        <v>253</v>
      </c>
    </row>
    <row r="852" spans="1:23" ht="13.2">
      <c r="A852" s="42" t="s">
        <v>1959</v>
      </c>
      <c r="B852" s="43">
        <v>239.05</v>
      </c>
      <c r="C852" s="43"/>
      <c r="D852" s="68" t="str">
        <f>VLOOKUP(A852,'.'!V:W,2,0)</f>
        <v>FM</v>
      </c>
      <c r="E852" s="69">
        <f t="shared" si="13"/>
        <v>243.23337500000002</v>
      </c>
      <c r="H852" s="175"/>
      <c r="V852" s="42" t="s">
        <v>77</v>
      </c>
      <c r="W852" s="42" t="s">
        <v>253</v>
      </c>
    </row>
    <row r="853" spans="1:23" ht="13.2">
      <c r="A853" s="42" t="s">
        <v>1960</v>
      </c>
      <c r="B853" s="43">
        <v>259.41000000000003</v>
      </c>
      <c r="C853" s="43"/>
      <c r="D853" s="68" t="str">
        <f>VLOOKUP(A853,'.'!V:W,2,0)</f>
        <v>FM</v>
      </c>
      <c r="E853" s="69">
        <f t="shared" si="13"/>
        <v>263.94967500000007</v>
      </c>
      <c r="H853" s="175"/>
      <c r="V853" s="42" t="s">
        <v>360</v>
      </c>
      <c r="W853" s="42" t="s">
        <v>253</v>
      </c>
    </row>
    <row r="854" spans="1:23" ht="13.2">
      <c r="A854" s="42" t="s">
        <v>1961</v>
      </c>
      <c r="B854" s="43">
        <v>279.75</v>
      </c>
      <c r="C854" s="43"/>
      <c r="D854" s="68" t="str">
        <f>VLOOKUP(A854,'.'!V:W,2,0)</f>
        <v>FM</v>
      </c>
      <c r="E854" s="69">
        <f t="shared" si="13"/>
        <v>284.645625</v>
      </c>
      <c r="V854" s="42" t="s">
        <v>78</v>
      </c>
      <c r="W854" s="42" t="s">
        <v>253</v>
      </c>
    </row>
    <row r="855" spans="1:23" ht="13.2">
      <c r="A855" s="42" t="s">
        <v>1762</v>
      </c>
      <c r="B855" s="43">
        <v>5.46</v>
      </c>
      <c r="C855" s="43"/>
      <c r="D855" s="68" t="str">
        <f>VLOOKUP(A855,'.'!V:W,2,0)</f>
        <v>SU</v>
      </c>
      <c r="E855" s="69">
        <f t="shared" si="13"/>
        <v>5.5555500000000002</v>
      </c>
      <c r="V855" s="42" t="s">
        <v>79</v>
      </c>
      <c r="W855" s="42" t="s">
        <v>253</v>
      </c>
    </row>
    <row r="856" spans="1:23" ht="13.2">
      <c r="A856" s="42" t="s">
        <v>2509</v>
      </c>
      <c r="B856" s="43">
        <v>0</v>
      </c>
      <c r="C856" s="43"/>
      <c r="D856" s="68" t="str">
        <f>VLOOKUP(A856,'.'!V:W,2,0)</f>
        <v>TS</v>
      </c>
      <c r="E856" s="69">
        <f t="shared" si="13"/>
        <v>0</v>
      </c>
      <c r="V856" s="42" t="s">
        <v>80</v>
      </c>
      <c r="W856" s="42" t="s">
        <v>253</v>
      </c>
    </row>
    <row r="857" spans="1:23" ht="13.2">
      <c r="A857" s="42" t="s">
        <v>2510</v>
      </c>
      <c r="B857" s="43">
        <v>0</v>
      </c>
      <c r="C857" s="43"/>
      <c r="D857" s="68" t="str">
        <f>VLOOKUP(A857,'.'!V:W,2,0)</f>
        <v>TS</v>
      </c>
      <c r="E857" s="69">
        <f t="shared" si="13"/>
        <v>0</v>
      </c>
      <c r="V857" s="42" t="s">
        <v>81</v>
      </c>
      <c r="W857" s="42" t="s">
        <v>253</v>
      </c>
    </row>
    <row r="858" spans="1:23" ht="13.2">
      <c r="A858" s="42" t="s">
        <v>2511</v>
      </c>
      <c r="B858" s="43">
        <v>1401.03</v>
      </c>
      <c r="C858" s="43"/>
      <c r="D858" s="68" t="str">
        <f>VLOOKUP(A858,'.'!V:W,2,0)</f>
        <v>MY</v>
      </c>
      <c r="E858" s="69">
        <f t="shared" si="13"/>
        <v>1425.5480250000001</v>
      </c>
      <c r="V858" s="42" t="s">
        <v>82</v>
      </c>
      <c r="W858" s="42" t="s">
        <v>253</v>
      </c>
    </row>
    <row r="859" spans="1:23" ht="13.2">
      <c r="A859" s="42" t="s">
        <v>2289</v>
      </c>
      <c r="B859" s="43">
        <v>1401.03</v>
      </c>
      <c r="C859" s="43"/>
      <c r="D859" s="68" t="str">
        <f>VLOOKUP(A859,'.'!V:W,2,0)</f>
        <v>MY</v>
      </c>
      <c r="E859" s="69">
        <f t="shared" si="13"/>
        <v>1425.5480250000001</v>
      </c>
      <c r="V859" s="42" t="s">
        <v>83</v>
      </c>
      <c r="W859" s="42" t="s">
        <v>253</v>
      </c>
    </row>
    <row r="860" spans="1:23" ht="13.2">
      <c r="A860" s="42" t="s">
        <v>2290</v>
      </c>
      <c r="B860" s="43">
        <v>1536.88</v>
      </c>
      <c r="C860" s="43"/>
      <c r="D860" s="68" t="str">
        <f>VLOOKUP(A860,'.'!V:W,2,0)</f>
        <v>MY</v>
      </c>
      <c r="E860" s="69">
        <f t="shared" si="13"/>
        <v>1563.7754000000002</v>
      </c>
      <c r="V860" s="42" t="s">
        <v>84</v>
      </c>
      <c r="W860" s="42" t="s">
        <v>253</v>
      </c>
    </row>
    <row r="861" spans="1:23" ht="13.2">
      <c r="A861" s="42" t="s">
        <v>2291</v>
      </c>
      <c r="B861" s="43">
        <v>1672.77</v>
      </c>
      <c r="C861" s="43"/>
      <c r="D861" s="68" t="str">
        <f>VLOOKUP(A861,'.'!V:W,2,0)</f>
        <v>MY</v>
      </c>
      <c r="E861" s="69">
        <f t="shared" si="13"/>
        <v>1702.0434750000002</v>
      </c>
      <c r="V861" s="42" t="s">
        <v>164</v>
      </c>
      <c r="W861" s="42" t="s">
        <v>253</v>
      </c>
    </row>
    <row r="862" spans="1:23" ht="13.2">
      <c r="A862" s="42" t="s">
        <v>2292</v>
      </c>
      <c r="B862" s="43">
        <v>1808.59</v>
      </c>
      <c r="C862" s="43"/>
      <c r="D862" s="68" t="str">
        <f>VLOOKUP(A862,'.'!V:W,2,0)</f>
        <v>MY</v>
      </c>
      <c r="E862" s="69">
        <f t="shared" si="13"/>
        <v>1840.240325</v>
      </c>
      <c r="V862" s="42" t="s">
        <v>85</v>
      </c>
      <c r="W862" s="42" t="s">
        <v>1987</v>
      </c>
    </row>
    <row r="863" spans="1:23" ht="13.2">
      <c r="A863" s="42" t="s">
        <v>2293</v>
      </c>
      <c r="B863" s="43">
        <v>1944.47</v>
      </c>
      <c r="C863" s="43"/>
      <c r="D863" s="68" t="str">
        <f>VLOOKUP(A863,'.'!V:W,2,0)</f>
        <v>MY</v>
      </c>
      <c r="E863" s="69">
        <f t="shared" si="13"/>
        <v>1978.4982250000003</v>
      </c>
      <c r="V863" s="42" t="s">
        <v>86</v>
      </c>
      <c r="W863" s="42" t="s">
        <v>1987</v>
      </c>
    </row>
    <row r="864" spans="1:23" ht="13.2">
      <c r="A864" s="42" t="s">
        <v>2294</v>
      </c>
      <c r="B864" s="43">
        <v>2080.3200000000002</v>
      </c>
      <c r="C864" s="43"/>
      <c r="D864" s="68" t="str">
        <f>VLOOKUP(A864,'.'!V:W,2,0)</f>
        <v>MY</v>
      </c>
      <c r="E864" s="69">
        <f t="shared" si="13"/>
        <v>2116.7256000000002</v>
      </c>
      <c r="V864" s="42" t="s">
        <v>87</v>
      </c>
      <c r="W864" s="42" t="s">
        <v>1987</v>
      </c>
    </row>
    <row r="865" spans="1:23" ht="13.2">
      <c r="A865" s="42" t="s">
        <v>2295</v>
      </c>
      <c r="B865" s="43">
        <v>2216.19</v>
      </c>
      <c r="C865" s="43"/>
      <c r="D865" s="68" t="str">
        <f>VLOOKUP(A865,'.'!V:W,2,0)</f>
        <v>MY</v>
      </c>
      <c r="E865" s="69">
        <f t="shared" si="13"/>
        <v>2254.9733250000004</v>
      </c>
      <c r="V865" s="42" t="s">
        <v>88</v>
      </c>
      <c r="W865" s="42" t="s">
        <v>1987</v>
      </c>
    </row>
    <row r="866" spans="1:23" ht="13.2">
      <c r="A866" s="42" t="s">
        <v>2296</v>
      </c>
      <c r="B866" s="43">
        <v>2352.04</v>
      </c>
      <c r="C866" s="43"/>
      <c r="D866" s="68" t="str">
        <f>VLOOKUP(A866,'.'!V:W,2,0)</f>
        <v>MY</v>
      </c>
      <c r="E866" s="69">
        <f t="shared" si="13"/>
        <v>2393.2007000000003</v>
      </c>
      <c r="V866" s="42" t="s">
        <v>89</v>
      </c>
      <c r="W866" s="42" t="s">
        <v>1987</v>
      </c>
    </row>
    <row r="867" spans="1:23" ht="13.2">
      <c r="A867" s="42" t="s">
        <v>2297</v>
      </c>
      <c r="B867" s="43">
        <v>2487.88</v>
      </c>
      <c r="C867" s="43"/>
      <c r="D867" s="68" t="str">
        <f>VLOOKUP(A867,'.'!V:W,2,0)</f>
        <v>MY</v>
      </c>
      <c r="E867" s="69">
        <f t="shared" si="13"/>
        <v>2531.4179000000004</v>
      </c>
      <c r="V867" s="42" t="s">
        <v>90</v>
      </c>
      <c r="W867" s="42" t="s">
        <v>1987</v>
      </c>
    </row>
    <row r="868" spans="1:23" ht="13.2">
      <c r="A868" s="42" t="s">
        <v>1392</v>
      </c>
      <c r="B868" s="43">
        <v>2359.75</v>
      </c>
      <c r="C868" s="43"/>
      <c r="D868" s="68" t="str">
        <f>VLOOKUP(A868,'.'!V:W,2,0)</f>
        <v>FA</v>
      </c>
      <c r="E868" s="69" t="e">
        <f t="shared" si="13"/>
        <v>#N/A</v>
      </c>
      <c r="V868" s="42" t="s">
        <v>361</v>
      </c>
      <c r="W868" s="42" t="s">
        <v>1987</v>
      </c>
    </row>
    <row r="869" spans="1:23" ht="13.2">
      <c r="A869" s="42" t="s">
        <v>1393</v>
      </c>
      <c r="B869" s="43">
        <v>2359.75</v>
      </c>
      <c r="C869" s="43"/>
      <c r="D869" s="68" t="str">
        <f>VLOOKUP(A869,'.'!V:W,2,0)</f>
        <v>FA</v>
      </c>
      <c r="E869" s="69" t="e">
        <f t="shared" si="13"/>
        <v>#N/A</v>
      </c>
      <c r="V869" s="42" t="s">
        <v>91</v>
      </c>
      <c r="W869" s="42" t="s">
        <v>253</v>
      </c>
    </row>
    <row r="870" spans="1:23" ht="13.2">
      <c r="A870" s="42" t="s">
        <v>1394</v>
      </c>
      <c r="B870" s="43">
        <v>2359.75</v>
      </c>
      <c r="C870" s="43"/>
      <c r="D870" s="68" t="str">
        <f>VLOOKUP(A870,'.'!V:W,2,0)</f>
        <v>FA</v>
      </c>
      <c r="E870" s="69" t="e">
        <f t="shared" si="13"/>
        <v>#N/A</v>
      </c>
      <c r="V870" s="42" t="s">
        <v>92</v>
      </c>
      <c r="W870" s="42" t="s">
        <v>253</v>
      </c>
    </row>
    <row r="871" spans="1:23" ht="13.2">
      <c r="A871" s="42" t="s">
        <v>1395</v>
      </c>
      <c r="B871" s="43">
        <v>1923.39</v>
      </c>
      <c r="C871" s="43"/>
      <c r="D871" s="68" t="str">
        <f>VLOOKUP(A871,'.'!V:W,2,0)</f>
        <v>FA</v>
      </c>
      <c r="E871" s="69" t="e">
        <f t="shared" si="13"/>
        <v>#N/A</v>
      </c>
      <c r="V871" s="42" t="s">
        <v>93</v>
      </c>
      <c r="W871" s="42" t="s">
        <v>253</v>
      </c>
    </row>
    <row r="872" spans="1:23" ht="13.2">
      <c r="A872" s="42" t="s">
        <v>1396</v>
      </c>
      <c r="B872" s="43">
        <v>1923.39</v>
      </c>
      <c r="C872" s="43"/>
      <c r="D872" s="68" t="str">
        <f>VLOOKUP(A872,'.'!V:W,2,0)</f>
        <v>FA</v>
      </c>
      <c r="E872" s="69" t="e">
        <f t="shared" si="13"/>
        <v>#N/A</v>
      </c>
      <c r="V872" s="42" t="s">
        <v>94</v>
      </c>
      <c r="W872" s="42" t="s">
        <v>253</v>
      </c>
    </row>
    <row r="873" spans="1:23" ht="13.2">
      <c r="A873" s="42" t="s">
        <v>1397</v>
      </c>
      <c r="B873" s="43">
        <v>1923.39</v>
      </c>
      <c r="C873" s="43"/>
      <c r="D873" s="68" t="str">
        <f>VLOOKUP(A873,'.'!V:W,2,0)</f>
        <v>FA</v>
      </c>
      <c r="E873" s="69" t="e">
        <f t="shared" si="13"/>
        <v>#N/A</v>
      </c>
      <c r="V873" s="42" t="s">
        <v>95</v>
      </c>
      <c r="W873" s="42" t="s">
        <v>253</v>
      </c>
    </row>
    <row r="874" spans="1:23" ht="13.2">
      <c r="A874" s="42" t="s">
        <v>1398</v>
      </c>
      <c r="B874" s="43">
        <v>122.25</v>
      </c>
      <c r="C874" s="43"/>
      <c r="D874" s="68" t="str">
        <f>VLOOKUP(A874,'.'!V:W,2,0)</f>
        <v>FA</v>
      </c>
      <c r="E874" s="69" t="e">
        <f t="shared" si="13"/>
        <v>#N/A</v>
      </c>
      <c r="V874" s="42" t="s">
        <v>96</v>
      </c>
      <c r="W874" s="42" t="s">
        <v>253</v>
      </c>
    </row>
    <row r="875" spans="1:23" ht="13.2">
      <c r="A875" s="42" t="s">
        <v>1760</v>
      </c>
      <c r="B875" s="43">
        <v>0</v>
      </c>
      <c r="C875" s="43"/>
      <c r="D875" s="68" t="str">
        <f>VLOOKUP(A875,'.'!V:W,2,0)</f>
        <v>STAT</v>
      </c>
      <c r="E875" s="69" t="e">
        <f t="shared" si="13"/>
        <v>#N/A</v>
      </c>
      <c r="V875" s="42" t="s">
        <v>165</v>
      </c>
      <c r="W875" s="42" t="s">
        <v>253</v>
      </c>
    </row>
    <row r="876" spans="1:23" ht="13.2">
      <c r="A876" s="42" t="s">
        <v>2512</v>
      </c>
      <c r="B876" s="43">
        <v>63.7</v>
      </c>
      <c r="C876" s="43"/>
      <c r="D876" s="68" t="str">
        <f>VLOOKUP(A876,'.'!V:W,2,0)</f>
        <v>MYP</v>
      </c>
      <c r="E876" s="69">
        <f t="shared" si="13"/>
        <v>64.814750000000004</v>
      </c>
      <c r="V876" s="42" t="s">
        <v>395</v>
      </c>
      <c r="W876" s="42" t="s">
        <v>1987</v>
      </c>
    </row>
    <row r="877" spans="1:23" ht="13.2">
      <c r="A877" s="42" t="s">
        <v>2170</v>
      </c>
      <c r="B877" s="43">
        <v>63.7</v>
      </c>
      <c r="C877" s="43"/>
      <c r="D877" s="68" t="str">
        <f>VLOOKUP(A877,'.'!V:W,2,0)</f>
        <v>MYP</v>
      </c>
      <c r="E877" s="69">
        <f t="shared" si="13"/>
        <v>64.814750000000004</v>
      </c>
      <c r="V877" s="42" t="s">
        <v>396</v>
      </c>
      <c r="W877" s="42" t="s">
        <v>1987</v>
      </c>
    </row>
    <row r="878" spans="1:23" ht="13.2">
      <c r="A878" s="42" t="s">
        <v>2171</v>
      </c>
      <c r="B878" s="43">
        <v>200</v>
      </c>
      <c r="C878" s="43"/>
      <c r="D878" s="68" t="str">
        <f>VLOOKUP(A878,'.'!V:W,2,0)</f>
        <v>MYP</v>
      </c>
      <c r="E878" s="69">
        <f t="shared" si="13"/>
        <v>203.5</v>
      </c>
      <c r="V878" s="42" t="s">
        <v>397</v>
      </c>
      <c r="W878" s="42" t="s">
        <v>1987</v>
      </c>
    </row>
    <row r="879" spans="1:23" ht="13.2">
      <c r="A879" s="42" t="s">
        <v>2172</v>
      </c>
      <c r="B879" s="43">
        <v>477.69</v>
      </c>
      <c r="C879" s="43"/>
      <c r="D879" s="68" t="str">
        <f>VLOOKUP(A879,'.'!V:W,2,0)</f>
        <v>MYP</v>
      </c>
      <c r="E879" s="69">
        <f t="shared" si="13"/>
        <v>486.049575</v>
      </c>
      <c r="V879" s="42" t="s">
        <v>398</v>
      </c>
      <c r="W879" s="42" t="s">
        <v>1987</v>
      </c>
    </row>
    <row r="880" spans="1:23" ht="13.2">
      <c r="A880" s="42" t="s">
        <v>2173</v>
      </c>
      <c r="B880" s="43">
        <v>0</v>
      </c>
      <c r="C880" s="43"/>
      <c r="D880" s="68" t="str">
        <f>VLOOKUP(A880,'.'!V:W,2,0)</f>
        <v>MYP</v>
      </c>
      <c r="E880" s="69">
        <f t="shared" si="13"/>
        <v>0</v>
      </c>
      <c r="V880" s="42" t="s">
        <v>399</v>
      </c>
      <c r="W880" s="42" t="s">
        <v>1987</v>
      </c>
    </row>
    <row r="881" spans="1:23" ht="13.2">
      <c r="A881" s="42" t="s">
        <v>2669</v>
      </c>
      <c r="B881" s="43">
        <v>333.81</v>
      </c>
      <c r="C881" s="43"/>
      <c r="D881" s="68" t="str">
        <f>VLOOKUP(A881,'.'!V:W,2,0)</f>
        <v>MYS</v>
      </c>
      <c r="E881" s="69">
        <f t="shared" si="13"/>
        <v>339.65167500000001</v>
      </c>
      <c r="V881" s="42" t="s">
        <v>400</v>
      </c>
      <c r="W881" s="42" t="s">
        <v>1987</v>
      </c>
    </row>
    <row r="882" spans="1:23" ht="13.2">
      <c r="A882" s="42" t="s">
        <v>2670</v>
      </c>
      <c r="B882" s="43">
        <v>500</v>
      </c>
      <c r="C882" s="43"/>
      <c r="D882" s="68" t="str">
        <f>VLOOKUP(A882,'.'!V:W,2,0)</f>
        <v>MYS</v>
      </c>
      <c r="E882" s="69">
        <f t="shared" si="13"/>
        <v>508.75000000000006</v>
      </c>
      <c r="V882" s="42" t="s">
        <v>401</v>
      </c>
      <c r="W882" s="42" t="s">
        <v>1987</v>
      </c>
    </row>
    <row r="883" spans="1:23" ht="13.2">
      <c r="A883" s="42" t="s">
        <v>2671</v>
      </c>
      <c r="B883" s="43">
        <v>166.19</v>
      </c>
      <c r="C883" s="43"/>
      <c r="D883" s="68" t="str">
        <f>VLOOKUP(A883,'.'!V:W,2,0)</f>
        <v>MYS</v>
      </c>
      <c r="E883" s="69">
        <f t="shared" si="13"/>
        <v>169.09832500000002</v>
      </c>
      <c r="V883" s="42" t="s">
        <v>387</v>
      </c>
      <c r="W883" s="42" t="s">
        <v>1987</v>
      </c>
    </row>
    <row r="884" spans="1:23" ht="13.2">
      <c r="A884" s="42" t="s">
        <v>1016</v>
      </c>
      <c r="B884" s="43">
        <v>32.15</v>
      </c>
      <c r="C884" s="43"/>
      <c r="D884" s="68" t="str">
        <f>VLOOKUP(A884,'.'!V:W,2,0)</f>
        <v>FM</v>
      </c>
      <c r="E884" s="69">
        <f t="shared" si="13"/>
        <v>32.712625000000003</v>
      </c>
      <c r="V884" s="42" t="s">
        <v>388</v>
      </c>
      <c r="W884" s="42" t="s">
        <v>253</v>
      </c>
    </row>
    <row r="885" spans="1:23" ht="13.2">
      <c r="A885" s="42" t="s">
        <v>1017</v>
      </c>
      <c r="B885" s="43">
        <v>34.909999999999997</v>
      </c>
      <c r="C885" s="43"/>
      <c r="D885" s="68" t="str">
        <f>VLOOKUP(A885,'.'!V:W,2,0)</f>
        <v>FM</v>
      </c>
      <c r="E885" s="69">
        <f t="shared" si="13"/>
        <v>35.520924999999998</v>
      </c>
      <c r="V885" s="42" t="s">
        <v>389</v>
      </c>
      <c r="W885" s="42" t="s">
        <v>253</v>
      </c>
    </row>
    <row r="886" spans="1:23" ht="13.2">
      <c r="A886" s="42" t="s">
        <v>107</v>
      </c>
      <c r="B886" s="43">
        <v>28.15</v>
      </c>
      <c r="C886" s="43"/>
      <c r="D886" s="68" t="str">
        <f>VLOOKUP(A886,'.'!V:W,2,0)</f>
        <v>SL</v>
      </c>
      <c r="E886" s="69">
        <f t="shared" si="13"/>
        <v>28.642624999999999</v>
      </c>
      <c r="V886" s="42" t="s">
        <v>390</v>
      </c>
      <c r="W886" s="42" t="s">
        <v>253</v>
      </c>
    </row>
    <row r="887" spans="1:23" ht="13.2">
      <c r="A887" s="42" t="s">
        <v>108</v>
      </c>
      <c r="B887" s="43">
        <v>28.15</v>
      </c>
      <c r="C887" s="43"/>
      <c r="D887" s="68" t="str">
        <f>VLOOKUP(A887,'.'!V:W,2,0)</f>
        <v>SL</v>
      </c>
      <c r="E887" s="69">
        <f t="shared" si="13"/>
        <v>28.642624999999999</v>
      </c>
      <c r="V887" s="42" t="s">
        <v>391</v>
      </c>
      <c r="W887" s="42" t="s">
        <v>253</v>
      </c>
    </row>
    <row r="888" spans="1:23" ht="13.2">
      <c r="A888" s="42" t="s">
        <v>109</v>
      </c>
      <c r="B888" s="43">
        <v>28.15</v>
      </c>
      <c r="C888" s="43"/>
      <c r="D888" s="68" t="str">
        <f>VLOOKUP(A888,'.'!V:W,2,0)</f>
        <v>SL</v>
      </c>
      <c r="E888" s="69">
        <f t="shared" si="13"/>
        <v>28.642624999999999</v>
      </c>
      <c r="V888" s="42" t="s">
        <v>392</v>
      </c>
      <c r="W888" s="42" t="s">
        <v>253</v>
      </c>
    </row>
    <row r="889" spans="1:23" ht="13.2">
      <c r="A889" s="42" t="s">
        <v>1018</v>
      </c>
      <c r="B889" s="43">
        <v>21.12</v>
      </c>
      <c r="C889" s="43"/>
      <c r="D889" s="68" t="str">
        <f>VLOOKUP(A889,'.'!V:W,2,0)</f>
        <v>SL</v>
      </c>
      <c r="E889" s="69">
        <f t="shared" si="13"/>
        <v>21.489600000000003</v>
      </c>
      <c r="V889" s="42" t="s">
        <v>393</v>
      </c>
      <c r="W889" s="42" t="s">
        <v>253</v>
      </c>
    </row>
    <row r="890" spans="1:23" ht="13.2">
      <c r="A890" s="42" t="s">
        <v>110</v>
      </c>
      <c r="B890" s="43">
        <v>14.76</v>
      </c>
      <c r="C890" s="43"/>
      <c r="D890" s="68" t="str">
        <f>VLOOKUP(A890,'.'!V:W,2,0)</f>
        <v>SL</v>
      </c>
      <c r="E890" s="69">
        <f t="shared" si="13"/>
        <v>15.0183</v>
      </c>
      <c r="V890" s="42" t="s">
        <v>286</v>
      </c>
      <c r="W890" s="42" t="s">
        <v>253</v>
      </c>
    </row>
    <row r="891" spans="1:23" ht="13.2">
      <c r="A891" s="42" t="s">
        <v>1019</v>
      </c>
      <c r="B891" s="43">
        <v>37.67</v>
      </c>
      <c r="C891" s="43"/>
      <c r="D891" s="68" t="str">
        <f>VLOOKUP(A891,'.'!V:W,2,0)</f>
        <v>FM</v>
      </c>
      <c r="E891" s="69">
        <f t="shared" si="13"/>
        <v>38.329225000000001</v>
      </c>
      <c r="V891" s="42" t="s">
        <v>285</v>
      </c>
      <c r="W891" s="42" t="s">
        <v>253</v>
      </c>
    </row>
    <row r="892" spans="1:23" ht="13.2">
      <c r="A892" s="42" t="s">
        <v>111</v>
      </c>
      <c r="B892" s="43">
        <v>18.32</v>
      </c>
      <c r="C892" s="43"/>
      <c r="D892" s="68" t="str">
        <f>VLOOKUP(A892,'.'!V:W,2,0)</f>
        <v>SL</v>
      </c>
      <c r="E892" s="69">
        <f t="shared" si="13"/>
        <v>18.640600000000003</v>
      </c>
      <c r="V892" s="42" t="s">
        <v>476</v>
      </c>
      <c r="W892" s="42" t="s">
        <v>253</v>
      </c>
    </row>
    <row r="893" spans="1:23" ht="13.2">
      <c r="A893" s="42" t="s">
        <v>112</v>
      </c>
      <c r="B893" s="43">
        <v>18.32</v>
      </c>
      <c r="C893" s="43"/>
      <c r="D893" s="68" t="str">
        <f>VLOOKUP(A893,'.'!V:W,2,0)</f>
        <v>SL</v>
      </c>
      <c r="E893" s="69">
        <f t="shared" si="13"/>
        <v>18.640600000000003</v>
      </c>
      <c r="V893" s="42" t="s">
        <v>902</v>
      </c>
      <c r="W893" s="42" t="s">
        <v>253</v>
      </c>
    </row>
    <row r="894" spans="1:23" ht="13.2">
      <c r="A894" s="42" t="s">
        <v>173</v>
      </c>
      <c r="B894" s="43">
        <v>18.32</v>
      </c>
      <c r="C894" s="43"/>
      <c r="D894" s="68" t="str">
        <f>VLOOKUP(A894,'.'!V:W,2,0)</f>
        <v>SL</v>
      </c>
      <c r="E894" s="69">
        <f t="shared" si="13"/>
        <v>18.640600000000003</v>
      </c>
      <c r="V894" s="42" t="s">
        <v>903</v>
      </c>
      <c r="W894" s="42" t="s">
        <v>253</v>
      </c>
    </row>
    <row r="895" spans="1:23" ht="13.2">
      <c r="A895" s="42" t="s">
        <v>1020</v>
      </c>
      <c r="B895" s="43">
        <v>38.64</v>
      </c>
      <c r="C895" s="43"/>
      <c r="D895" s="68" t="str">
        <f>VLOOKUP(A895,'.'!V:W,2,0)</f>
        <v>FM</v>
      </c>
      <c r="E895" s="69">
        <f t="shared" si="13"/>
        <v>39.316200000000002</v>
      </c>
      <c r="V895" s="42" t="s">
        <v>559</v>
      </c>
      <c r="W895" s="42" t="s">
        <v>253</v>
      </c>
    </row>
    <row r="896" spans="1:23" ht="13.2">
      <c r="A896" s="42" t="s">
        <v>1021</v>
      </c>
      <c r="B896" s="43">
        <v>40.130000000000003</v>
      </c>
      <c r="C896" s="43"/>
      <c r="D896" s="68" t="str">
        <f>VLOOKUP(A896,'.'!V:W,2,0)</f>
        <v>FM</v>
      </c>
      <c r="E896" s="69">
        <f t="shared" si="13"/>
        <v>40.832275000000003</v>
      </c>
      <c r="V896" s="42" t="s">
        <v>2153</v>
      </c>
      <c r="W896" s="42" t="s">
        <v>251</v>
      </c>
    </row>
    <row r="897" spans="1:23" ht="13.2">
      <c r="A897" s="42" t="s">
        <v>114</v>
      </c>
      <c r="B897" s="43">
        <v>24.16</v>
      </c>
      <c r="D897" s="68" t="str">
        <f>VLOOKUP(A897,'.'!V:W,2,0)</f>
        <v>SL</v>
      </c>
      <c r="E897" s="69">
        <f t="shared" si="13"/>
        <v>24.582800000000002</v>
      </c>
      <c r="V897" s="42" t="s">
        <v>2154</v>
      </c>
      <c r="W897" s="42" t="s">
        <v>251</v>
      </c>
    </row>
    <row r="898" spans="1:23" ht="13.2">
      <c r="A898" s="42" t="s">
        <v>115</v>
      </c>
      <c r="B898" s="43">
        <v>24.16</v>
      </c>
      <c r="D898" s="68" t="str">
        <f>VLOOKUP(A898,'.'!V:W,2,0)</f>
        <v>SL</v>
      </c>
      <c r="E898" s="69">
        <f t="shared" ref="E898:E961" si="14">B898*VLOOKUP(D898,$L$17:$M$38,2,0)</f>
        <v>24.582800000000002</v>
      </c>
      <c r="V898" s="42" t="s">
        <v>2155</v>
      </c>
      <c r="W898" s="42" t="s">
        <v>251</v>
      </c>
    </row>
    <row r="899" spans="1:23" ht="13.2">
      <c r="A899" s="42" t="s">
        <v>116</v>
      </c>
      <c r="B899" s="43">
        <v>29.03</v>
      </c>
      <c r="C899" s="43"/>
      <c r="D899" s="68" t="str">
        <f>VLOOKUP(A899,'.'!V:W,2,0)</f>
        <v>SL</v>
      </c>
      <c r="E899" s="69">
        <f t="shared" si="14"/>
        <v>29.538025000000005</v>
      </c>
      <c r="V899" s="42" t="s">
        <v>486</v>
      </c>
      <c r="W899" s="42" t="s">
        <v>253</v>
      </c>
    </row>
    <row r="900" spans="1:23" ht="13.2">
      <c r="A900" s="42" t="s">
        <v>1022</v>
      </c>
      <c r="B900" s="43">
        <v>46.82</v>
      </c>
      <c r="C900" s="43"/>
      <c r="D900" s="68" t="str">
        <f>VLOOKUP(A900,'.'!V:W,2,0)</f>
        <v>FM</v>
      </c>
      <c r="E900" s="69">
        <f t="shared" si="14"/>
        <v>47.63935</v>
      </c>
      <c r="V900" s="42" t="s">
        <v>487</v>
      </c>
      <c r="W900" s="42" t="s">
        <v>253</v>
      </c>
    </row>
    <row r="901" spans="1:23" ht="13.2">
      <c r="A901" s="42" t="s">
        <v>117</v>
      </c>
      <c r="B901" s="43">
        <v>42.96</v>
      </c>
      <c r="C901" s="43"/>
      <c r="D901" s="68" t="str">
        <f>VLOOKUP(A901,'.'!V:W,2,0)</f>
        <v>SL</v>
      </c>
      <c r="E901" s="69">
        <f t="shared" si="14"/>
        <v>43.711800000000004</v>
      </c>
      <c r="V901" s="42" t="s">
        <v>2156</v>
      </c>
      <c r="W901" s="42" t="s">
        <v>251</v>
      </c>
    </row>
    <row r="902" spans="1:23" ht="13.2">
      <c r="A902" s="42" t="s">
        <v>119</v>
      </c>
      <c r="B902" s="43">
        <v>42.96</v>
      </c>
      <c r="C902" s="43"/>
      <c r="D902" s="68" t="str">
        <f>VLOOKUP(A902,'.'!V:W,2,0)</f>
        <v>SL</v>
      </c>
      <c r="E902" s="69">
        <f t="shared" si="14"/>
        <v>43.711800000000004</v>
      </c>
      <c r="V902" s="42" t="s">
        <v>2157</v>
      </c>
      <c r="W902" s="42" t="s">
        <v>251</v>
      </c>
    </row>
    <row r="903" spans="1:23" ht="13.2">
      <c r="A903" s="42" t="s">
        <v>120</v>
      </c>
      <c r="B903" s="43">
        <v>42.96</v>
      </c>
      <c r="C903" s="43"/>
      <c r="D903" s="68" t="str">
        <f>VLOOKUP(A903,'.'!V:W,2,0)</f>
        <v>SL</v>
      </c>
      <c r="E903" s="69">
        <f t="shared" si="14"/>
        <v>43.711800000000004</v>
      </c>
      <c r="V903" s="42" t="s">
        <v>2158</v>
      </c>
      <c r="W903" s="42" t="s">
        <v>251</v>
      </c>
    </row>
    <row r="904" spans="1:23" ht="13.2">
      <c r="A904" s="42" t="s">
        <v>501</v>
      </c>
      <c r="B904" s="43">
        <v>42.96</v>
      </c>
      <c r="C904" s="43"/>
      <c r="D904" s="68" t="str">
        <f>VLOOKUP(A904,'.'!V:W,2,0)</f>
        <v>SL</v>
      </c>
      <c r="E904" s="69">
        <f t="shared" si="14"/>
        <v>43.711800000000004</v>
      </c>
      <c r="V904" s="42" t="s">
        <v>904</v>
      </c>
      <c r="W904" s="42" t="s">
        <v>253</v>
      </c>
    </row>
    <row r="905" spans="1:23" ht="13.2">
      <c r="A905" s="42" t="s">
        <v>1320</v>
      </c>
      <c r="B905" s="43">
        <v>0</v>
      </c>
      <c r="C905" s="43"/>
      <c r="D905" s="68" t="str">
        <f>VLOOKUP(A905,'.'!V:W,2,0)</f>
        <v>DL</v>
      </c>
      <c r="E905" s="69">
        <f t="shared" si="14"/>
        <v>0</v>
      </c>
      <c r="V905" s="42" t="s">
        <v>905</v>
      </c>
      <c r="W905" s="42" t="s">
        <v>253</v>
      </c>
    </row>
    <row r="906" spans="1:23" ht="13.2">
      <c r="A906" s="42" t="s">
        <v>121</v>
      </c>
      <c r="B906" s="43">
        <v>0.28999999999999998</v>
      </c>
      <c r="C906" s="43"/>
      <c r="D906" s="68" t="str">
        <f>VLOOKUP(A906,'.'!V:W,2,0)</f>
        <v>SU</v>
      </c>
      <c r="E906" s="69">
        <f t="shared" si="14"/>
        <v>0.29507499999999998</v>
      </c>
      <c r="V906" s="42" t="s">
        <v>906</v>
      </c>
      <c r="W906" s="42" t="s">
        <v>253</v>
      </c>
    </row>
    <row r="907" spans="1:23" ht="13.2">
      <c r="A907" s="42" t="s">
        <v>1411</v>
      </c>
      <c r="B907" s="43">
        <v>64.2</v>
      </c>
      <c r="C907" s="43"/>
      <c r="D907" s="68" t="str">
        <f>VLOOKUP(A907,'.'!V:W,2,0)</f>
        <v>DM</v>
      </c>
      <c r="E907" s="69">
        <f t="shared" si="14"/>
        <v>65.32350000000001</v>
      </c>
      <c r="V907" s="42" t="s">
        <v>907</v>
      </c>
      <c r="W907" s="42" t="s">
        <v>253</v>
      </c>
    </row>
    <row r="908" spans="1:23" ht="13.2">
      <c r="A908" s="42" t="s">
        <v>1412</v>
      </c>
      <c r="B908" s="43">
        <v>64.569999999999993</v>
      </c>
      <c r="C908" s="43"/>
      <c r="D908" s="68" t="str">
        <f>VLOOKUP(A908,'.'!V:W,2,0)</f>
        <v>DM</v>
      </c>
      <c r="E908" s="69">
        <f t="shared" si="14"/>
        <v>65.699974999999995</v>
      </c>
      <c r="V908" s="42" t="s">
        <v>2159</v>
      </c>
      <c r="W908" s="42" t="s">
        <v>251</v>
      </c>
    </row>
    <row r="909" spans="1:23" ht="13.2">
      <c r="A909" s="42" t="s">
        <v>1023</v>
      </c>
      <c r="B909" s="43">
        <v>31.53</v>
      </c>
      <c r="C909" s="43"/>
      <c r="D909" s="68" t="str">
        <f>VLOOKUP(A909,'.'!V:W,2,0)</f>
        <v>WRAP</v>
      </c>
      <c r="E909" s="69" t="e">
        <f t="shared" si="14"/>
        <v>#N/A</v>
      </c>
      <c r="V909" s="42" t="s">
        <v>2160</v>
      </c>
      <c r="W909" s="42" t="s">
        <v>251</v>
      </c>
    </row>
    <row r="910" spans="1:23" ht="13.2">
      <c r="A910" s="42" t="s">
        <v>2672</v>
      </c>
      <c r="B910" s="43">
        <v>31.53</v>
      </c>
      <c r="C910" s="43"/>
      <c r="D910" s="68" t="str">
        <f>VLOOKUP(A910,'.'!V:W,2,0)</f>
        <v>WRAP</v>
      </c>
      <c r="E910" s="69" t="e">
        <f t="shared" si="14"/>
        <v>#N/A</v>
      </c>
      <c r="V910" s="42" t="s">
        <v>2161</v>
      </c>
      <c r="W910" s="42" t="s">
        <v>251</v>
      </c>
    </row>
    <row r="911" spans="1:23" ht="13.2">
      <c r="A911" s="42" t="s">
        <v>122</v>
      </c>
      <c r="B911" s="43">
        <v>1.08</v>
      </c>
      <c r="C911" s="43"/>
      <c r="D911" s="68" t="str">
        <f>VLOOKUP(A911,'.'!V:W,2,0)</f>
        <v>SL</v>
      </c>
      <c r="E911" s="69">
        <f t="shared" si="14"/>
        <v>1.0989000000000002</v>
      </c>
      <c r="V911" s="42" t="s">
        <v>2162</v>
      </c>
      <c r="W911" s="42" t="s">
        <v>251</v>
      </c>
    </row>
    <row r="912" spans="1:23" ht="13.2">
      <c r="A912" s="42" t="s">
        <v>620</v>
      </c>
      <c r="B912" s="43">
        <v>57.55</v>
      </c>
      <c r="C912" s="43"/>
      <c r="D912" s="68" t="str">
        <f>VLOOKUP(A912,'.'!V:W,2,0)</f>
        <v>FM</v>
      </c>
      <c r="E912" s="69">
        <f t="shared" si="14"/>
        <v>58.557124999999999</v>
      </c>
      <c r="V912" s="42" t="s">
        <v>2163</v>
      </c>
      <c r="W912" s="42" t="s">
        <v>251</v>
      </c>
    </row>
    <row r="913" spans="1:23" ht="13.2">
      <c r="A913" s="42" t="s">
        <v>2175</v>
      </c>
      <c r="B913" s="43">
        <v>71.02</v>
      </c>
      <c r="C913" s="43"/>
      <c r="D913" s="68" t="str">
        <f>VLOOKUP(A913,'.'!V:W,2,0)</f>
        <v>FM</v>
      </c>
      <c r="E913" s="69">
        <f t="shared" si="14"/>
        <v>72.26285</v>
      </c>
      <c r="V913" s="42" t="s">
        <v>908</v>
      </c>
      <c r="W913" s="42" t="s">
        <v>1987</v>
      </c>
    </row>
    <row r="914" spans="1:23" ht="13.2">
      <c r="A914" s="42" t="s">
        <v>2673</v>
      </c>
      <c r="B914" s="43">
        <v>71.02</v>
      </c>
      <c r="C914" s="43"/>
      <c r="D914" s="68" t="str">
        <f>VLOOKUP(A914,'.'!V:W,2,0)</f>
        <v>FM</v>
      </c>
      <c r="E914" s="69">
        <f t="shared" si="14"/>
        <v>72.26285</v>
      </c>
      <c r="V914" s="42" t="s">
        <v>152</v>
      </c>
      <c r="W914" s="42" t="s">
        <v>251</v>
      </c>
    </row>
    <row r="915" spans="1:23" ht="13.2">
      <c r="A915" s="42" t="s">
        <v>2176</v>
      </c>
      <c r="B915" s="43">
        <v>71.02</v>
      </c>
      <c r="C915" s="43"/>
      <c r="D915" s="68" t="str">
        <f>VLOOKUP(A915,'.'!V:W,2,0)</f>
        <v>FM</v>
      </c>
      <c r="E915" s="69">
        <f t="shared" si="14"/>
        <v>72.26285</v>
      </c>
      <c r="V915" s="42" t="s">
        <v>909</v>
      </c>
      <c r="W915" s="42" t="s">
        <v>255</v>
      </c>
    </row>
    <row r="916" spans="1:23" ht="13.2">
      <c r="A916" s="42" t="s">
        <v>2177</v>
      </c>
      <c r="B916" s="43">
        <v>71.02</v>
      </c>
      <c r="C916" s="43"/>
      <c r="D916" s="68" t="str">
        <f>VLOOKUP(A916,'.'!V:W,2,0)</f>
        <v>FM</v>
      </c>
      <c r="E916" s="69">
        <f t="shared" si="14"/>
        <v>72.26285</v>
      </c>
      <c r="V916" s="42" t="s">
        <v>910</v>
      </c>
      <c r="W916" s="42" t="s">
        <v>255</v>
      </c>
    </row>
    <row r="917" spans="1:23" ht="13.2">
      <c r="A917" s="42" t="s">
        <v>2178</v>
      </c>
      <c r="B917" s="43">
        <v>71.02</v>
      </c>
      <c r="C917" s="43"/>
      <c r="D917" s="68" t="str">
        <f>VLOOKUP(A917,'.'!V:W,2,0)</f>
        <v>FM</v>
      </c>
      <c r="E917" s="69">
        <f t="shared" si="14"/>
        <v>72.26285</v>
      </c>
      <c r="V917" s="42" t="s">
        <v>1321</v>
      </c>
      <c r="W917" s="42" t="s">
        <v>250</v>
      </c>
    </row>
    <row r="918" spans="1:23" ht="13.2">
      <c r="A918" s="42" t="s">
        <v>2179</v>
      </c>
      <c r="B918" s="43">
        <v>71.02</v>
      </c>
      <c r="C918" s="43"/>
      <c r="D918" s="68" t="str">
        <f>VLOOKUP(A918,'.'!V:W,2,0)</f>
        <v>FM</v>
      </c>
      <c r="E918" s="69">
        <f t="shared" si="14"/>
        <v>72.26285</v>
      </c>
      <c r="V918" s="42" t="s">
        <v>1322</v>
      </c>
      <c r="W918" s="42" t="s">
        <v>250</v>
      </c>
    </row>
    <row r="919" spans="1:23" ht="13.2">
      <c r="A919" s="42" t="s">
        <v>2674</v>
      </c>
      <c r="B919" s="43">
        <v>71.02</v>
      </c>
      <c r="C919" s="43"/>
      <c r="D919" s="68" t="str">
        <f>VLOOKUP(A919,'.'!V:W,2,0)</f>
        <v>FM</v>
      </c>
      <c r="E919" s="69">
        <f t="shared" si="14"/>
        <v>72.26285</v>
      </c>
      <c r="V919" s="42" t="s">
        <v>1323</v>
      </c>
      <c r="W919" s="42" t="s">
        <v>250</v>
      </c>
    </row>
    <row r="920" spans="1:23" ht="13.2">
      <c r="A920" s="42" t="s">
        <v>2180</v>
      </c>
      <c r="B920" s="43">
        <v>71.02</v>
      </c>
      <c r="C920" s="43"/>
      <c r="D920" s="68" t="str">
        <f>VLOOKUP(A920,'.'!V:W,2,0)</f>
        <v>FM</v>
      </c>
      <c r="E920" s="69">
        <f t="shared" si="14"/>
        <v>72.26285</v>
      </c>
      <c r="V920" s="42" t="s">
        <v>1404</v>
      </c>
      <c r="W920" s="42" t="s">
        <v>250</v>
      </c>
    </row>
    <row r="921" spans="1:23" ht="13.2">
      <c r="A921" s="42" t="s">
        <v>2181</v>
      </c>
      <c r="B921" s="43">
        <v>71.02</v>
      </c>
      <c r="C921" s="43"/>
      <c r="D921" s="68" t="str">
        <f>VLOOKUP(A921,'.'!V:W,2,0)</f>
        <v>FM</v>
      </c>
      <c r="E921" s="69">
        <f t="shared" si="14"/>
        <v>72.26285</v>
      </c>
      <c r="V921" s="42" t="s">
        <v>1212</v>
      </c>
      <c r="W921" s="42" t="s">
        <v>253</v>
      </c>
    </row>
    <row r="922" spans="1:23" ht="13.2">
      <c r="A922" s="42" t="s">
        <v>2182</v>
      </c>
      <c r="B922" s="43">
        <v>71.02</v>
      </c>
      <c r="C922" s="43"/>
      <c r="D922" s="68" t="str">
        <f>VLOOKUP(A922,'.'!V:W,2,0)</f>
        <v>FM</v>
      </c>
      <c r="E922" s="69">
        <f t="shared" si="14"/>
        <v>72.26285</v>
      </c>
      <c r="V922" s="42" t="s">
        <v>1213</v>
      </c>
      <c r="W922" s="42" t="s">
        <v>253</v>
      </c>
    </row>
    <row r="923" spans="1:23" ht="13.2">
      <c r="A923" s="42" t="s">
        <v>2183</v>
      </c>
      <c r="B923" s="43">
        <v>71.02</v>
      </c>
      <c r="C923" s="43"/>
      <c r="D923" s="68" t="str">
        <f>VLOOKUP(A923,'.'!V:W,2,0)</f>
        <v>FM</v>
      </c>
      <c r="E923" s="69">
        <f t="shared" si="14"/>
        <v>72.26285</v>
      </c>
      <c r="V923" s="42" t="s">
        <v>1214</v>
      </c>
      <c r="W923" s="42" t="s">
        <v>253</v>
      </c>
    </row>
    <row r="924" spans="1:23" ht="13.2">
      <c r="A924" s="42" t="s">
        <v>2184</v>
      </c>
      <c r="B924" s="43">
        <v>71.02</v>
      </c>
      <c r="C924" s="43"/>
      <c r="D924" s="68" t="str">
        <f>VLOOKUP(A924,'.'!V:W,2,0)</f>
        <v>FM</v>
      </c>
      <c r="E924" s="69">
        <f t="shared" si="14"/>
        <v>72.26285</v>
      </c>
      <c r="V924" s="42" t="s">
        <v>1215</v>
      </c>
      <c r="W924" s="42" t="s">
        <v>253</v>
      </c>
    </row>
    <row r="925" spans="1:23" ht="13.2">
      <c r="A925" s="42" t="s">
        <v>2185</v>
      </c>
      <c r="B925" s="43">
        <v>71.02</v>
      </c>
      <c r="C925" s="43"/>
      <c r="D925" s="68" t="str">
        <f>VLOOKUP(A925,'.'!V:W,2,0)</f>
        <v>FM</v>
      </c>
      <c r="E925" s="69">
        <f t="shared" si="14"/>
        <v>72.26285</v>
      </c>
      <c r="V925" s="42" t="s">
        <v>1216</v>
      </c>
      <c r="W925" s="42" t="s">
        <v>253</v>
      </c>
    </row>
    <row r="926" spans="1:23" ht="13.2">
      <c r="A926" s="42" t="s">
        <v>2186</v>
      </c>
      <c r="B926" s="43">
        <v>71.02</v>
      </c>
      <c r="C926" s="43"/>
      <c r="D926" s="68" t="str">
        <f>VLOOKUP(A926,'.'!V:W,2,0)</f>
        <v>FM</v>
      </c>
      <c r="E926" s="69">
        <f t="shared" si="14"/>
        <v>72.26285</v>
      </c>
      <c r="V926" s="42" t="s">
        <v>1217</v>
      </c>
      <c r="W926" s="42" t="s">
        <v>253</v>
      </c>
    </row>
    <row r="927" spans="1:23" ht="13.2">
      <c r="A927" s="42" t="s">
        <v>2187</v>
      </c>
      <c r="B927" s="43">
        <v>71.02</v>
      </c>
      <c r="C927" s="43"/>
      <c r="D927" s="68" t="str">
        <f>VLOOKUP(A927,'.'!V:W,2,0)</f>
        <v>FM</v>
      </c>
      <c r="E927" s="69">
        <f t="shared" si="14"/>
        <v>72.26285</v>
      </c>
      <c r="V927" s="42" t="s">
        <v>1218</v>
      </c>
      <c r="W927" s="42" t="s">
        <v>253</v>
      </c>
    </row>
    <row r="928" spans="1:23" ht="13.2">
      <c r="A928" s="42" t="s">
        <v>2188</v>
      </c>
      <c r="B928" s="43">
        <v>71.02</v>
      </c>
      <c r="C928" s="43"/>
      <c r="D928" s="68" t="str">
        <f>VLOOKUP(A928,'.'!V:W,2,0)</f>
        <v>FM</v>
      </c>
      <c r="E928" s="69">
        <f t="shared" si="14"/>
        <v>72.26285</v>
      </c>
      <c r="V928" s="42" t="s">
        <v>1219</v>
      </c>
      <c r="W928" s="42" t="s">
        <v>253</v>
      </c>
    </row>
    <row r="929" spans="1:25" ht="13.2">
      <c r="A929" s="42" t="s">
        <v>2189</v>
      </c>
      <c r="B929" s="43">
        <v>71.02</v>
      </c>
      <c r="C929" s="43"/>
      <c r="D929" s="68" t="str">
        <f>VLOOKUP(A929,'.'!V:W,2,0)</f>
        <v>FM</v>
      </c>
      <c r="E929" s="69">
        <f t="shared" si="14"/>
        <v>72.26285</v>
      </c>
      <c r="V929" s="42" t="s">
        <v>2633</v>
      </c>
      <c r="W929" s="42" t="s">
        <v>1455</v>
      </c>
    </row>
    <row r="930" spans="1:25" ht="13.2">
      <c r="A930" s="42" t="s">
        <v>2190</v>
      </c>
      <c r="B930" s="43">
        <v>71.02</v>
      </c>
      <c r="C930" s="43"/>
      <c r="D930" s="68" t="str">
        <f>VLOOKUP(A930,'.'!V:W,2,0)</f>
        <v>FM</v>
      </c>
      <c r="E930" s="69">
        <f t="shared" si="14"/>
        <v>72.26285</v>
      </c>
      <c r="V930" s="42" t="s">
        <v>2570</v>
      </c>
      <c r="W930" s="42" t="s">
        <v>1455</v>
      </c>
    </row>
    <row r="931" spans="1:25" ht="13.2">
      <c r="A931" s="42" t="s">
        <v>2675</v>
      </c>
      <c r="B931" s="43">
        <v>71.02</v>
      </c>
      <c r="C931" s="43"/>
      <c r="D931" s="68" t="str">
        <f>VLOOKUP(A931,'.'!V:W,2,0)</f>
        <v>FM</v>
      </c>
      <c r="E931" s="69">
        <f t="shared" si="14"/>
        <v>72.26285</v>
      </c>
      <c r="V931" s="42" t="s">
        <v>2571</v>
      </c>
      <c r="W931" s="42" t="s">
        <v>1455</v>
      </c>
    </row>
    <row r="932" spans="1:25" ht="13.2">
      <c r="A932" s="42" t="s">
        <v>2191</v>
      </c>
      <c r="B932" s="43">
        <v>71.02</v>
      </c>
      <c r="C932" s="43"/>
      <c r="D932" s="68" t="str">
        <f>VLOOKUP(A932,'.'!V:W,2,0)</f>
        <v>FM</v>
      </c>
      <c r="E932" s="69">
        <f t="shared" si="14"/>
        <v>72.26285</v>
      </c>
      <c r="V932" s="42" t="s">
        <v>2572</v>
      </c>
      <c r="W932" s="42" t="s">
        <v>1455</v>
      </c>
    </row>
    <row r="933" spans="1:25" ht="13.2">
      <c r="A933" s="42" t="s">
        <v>2676</v>
      </c>
      <c r="B933" s="43">
        <v>99</v>
      </c>
      <c r="C933" s="43"/>
      <c r="D933" s="68" t="str">
        <f>VLOOKUP(A933,'.'!V:W,2,0)</f>
        <v>FM</v>
      </c>
      <c r="E933" s="69">
        <f t="shared" si="14"/>
        <v>100.7325</v>
      </c>
      <c r="V933" s="42" t="s">
        <v>2573</v>
      </c>
      <c r="W933" s="42" t="s">
        <v>1455</v>
      </c>
    </row>
    <row r="934" spans="1:25" ht="13.2">
      <c r="A934" s="42" t="s">
        <v>2192</v>
      </c>
      <c r="B934" s="43">
        <v>71.02</v>
      </c>
      <c r="C934" s="43"/>
      <c r="D934" s="68" t="str">
        <f>VLOOKUP(A934,'.'!V:W,2,0)</f>
        <v>FM</v>
      </c>
      <c r="E934" s="69">
        <f t="shared" si="14"/>
        <v>72.26285</v>
      </c>
      <c r="V934" s="42" t="s">
        <v>2574</v>
      </c>
      <c r="W934" s="42" t="s">
        <v>1455</v>
      </c>
    </row>
    <row r="935" spans="1:25" ht="13.2">
      <c r="A935" s="42" t="s">
        <v>2193</v>
      </c>
      <c r="B935" s="43">
        <v>71.02</v>
      </c>
      <c r="C935" s="43"/>
      <c r="D935" s="68" t="str">
        <f>VLOOKUP(A935,'.'!V:W,2,0)</f>
        <v>FM</v>
      </c>
      <c r="E935" s="69">
        <f t="shared" si="14"/>
        <v>72.26285</v>
      </c>
      <c r="V935" s="42" t="s">
        <v>2575</v>
      </c>
      <c r="W935" s="42" t="s">
        <v>1455</v>
      </c>
    </row>
    <row r="936" spans="1:25" ht="13.2">
      <c r="A936" s="42" t="s">
        <v>2194</v>
      </c>
      <c r="B936" s="43">
        <v>71.02</v>
      </c>
      <c r="C936" s="43"/>
      <c r="D936" s="68" t="str">
        <f>VLOOKUP(A936,'.'!V:W,2,0)</f>
        <v>FM</v>
      </c>
      <c r="E936" s="69">
        <f t="shared" si="14"/>
        <v>72.26285</v>
      </c>
      <c r="V936" s="42" t="s">
        <v>2576</v>
      </c>
      <c r="W936" s="42" t="s">
        <v>1455</v>
      </c>
      <c r="Y936" s="148"/>
    </row>
    <row r="937" spans="1:25" ht="13.2">
      <c r="A937" s="42" t="s">
        <v>325</v>
      </c>
      <c r="B937" s="43">
        <v>96.62</v>
      </c>
      <c r="C937" s="43"/>
      <c r="D937" s="68" t="str">
        <f>VLOOKUP(A937,'.'!V:W,2,0)</f>
        <v>SL</v>
      </c>
      <c r="E937" s="69">
        <f t="shared" si="14"/>
        <v>98.310850000000016</v>
      </c>
      <c r="V937" s="42" t="s">
        <v>2577</v>
      </c>
      <c r="W937" s="42" t="s">
        <v>1455</v>
      </c>
      <c r="Y937" s="148"/>
    </row>
    <row r="938" spans="1:25" ht="13.2">
      <c r="A938" s="42" t="s">
        <v>326</v>
      </c>
      <c r="B938" s="43">
        <v>96.62</v>
      </c>
      <c r="C938" s="43"/>
      <c r="D938" s="68" t="str">
        <f>VLOOKUP(A938,'.'!V:W,2,0)</f>
        <v>SL</v>
      </c>
      <c r="E938" s="69">
        <f t="shared" si="14"/>
        <v>98.310850000000016</v>
      </c>
      <c r="V938" s="42" t="s">
        <v>2578</v>
      </c>
      <c r="W938" s="42" t="s">
        <v>1455</v>
      </c>
      <c r="Y938" s="148"/>
    </row>
    <row r="939" spans="1:25" ht="13.2">
      <c r="A939" s="42" t="s">
        <v>327</v>
      </c>
      <c r="B939" s="43">
        <v>96.62</v>
      </c>
      <c r="C939" s="43"/>
      <c r="D939" s="68" t="str">
        <f>VLOOKUP(A939,'.'!V:W,2,0)</f>
        <v>SL</v>
      </c>
      <c r="E939" s="69">
        <f t="shared" si="14"/>
        <v>98.310850000000016</v>
      </c>
      <c r="V939" s="42" t="s">
        <v>911</v>
      </c>
      <c r="W939" s="42" t="s">
        <v>1987</v>
      </c>
      <c r="Y939" s="148"/>
    </row>
    <row r="940" spans="1:25" ht="13.2">
      <c r="A940" s="42" t="s">
        <v>1336</v>
      </c>
      <c r="B940" s="43">
        <v>4.3</v>
      </c>
      <c r="C940" s="43"/>
      <c r="D940" s="68" t="str">
        <f>VLOOKUP(A940,'.'!V:W,2,0)</f>
        <v>SL</v>
      </c>
      <c r="E940" s="69">
        <f t="shared" si="14"/>
        <v>4.3752500000000003</v>
      </c>
      <c r="V940" s="42" t="s">
        <v>1548</v>
      </c>
      <c r="W940" s="42" t="s">
        <v>253</v>
      </c>
      <c r="Y940" s="148"/>
    </row>
    <row r="941" spans="1:25" ht="13.2">
      <c r="A941" s="42" t="s">
        <v>1025</v>
      </c>
      <c r="B941" s="43">
        <v>21.12</v>
      </c>
      <c r="C941" s="43"/>
      <c r="D941" s="68" t="str">
        <f>VLOOKUP(A941,'.'!V:W,2,0)</f>
        <v>PD</v>
      </c>
      <c r="E941" s="69">
        <f t="shared" si="14"/>
        <v>21.489600000000003</v>
      </c>
      <c r="V941" s="42" t="s">
        <v>288</v>
      </c>
      <c r="W941" s="42" t="s">
        <v>253</v>
      </c>
      <c r="Y941" s="148"/>
    </row>
    <row r="942" spans="1:25" ht="13.2">
      <c r="A942" s="42" t="s">
        <v>1027</v>
      </c>
      <c r="B942" s="43">
        <v>4.2300000000000004</v>
      </c>
      <c r="C942" s="43"/>
      <c r="D942" s="68" t="str">
        <f>VLOOKUP(A942,'.'!V:W,2,0)</f>
        <v>PD</v>
      </c>
      <c r="E942" s="69">
        <f t="shared" si="14"/>
        <v>4.3040250000000011</v>
      </c>
      <c r="V942" s="42" t="s">
        <v>289</v>
      </c>
      <c r="W942" s="42" t="s">
        <v>253</v>
      </c>
      <c r="Y942" s="148"/>
    </row>
    <row r="943" spans="1:25" ht="13.2">
      <c r="A943" s="42" t="s">
        <v>1648</v>
      </c>
      <c r="B943" s="43">
        <v>0</v>
      </c>
      <c r="C943" s="43"/>
      <c r="D943" s="68" t="str">
        <f>VLOOKUP(A943,'.'!V:W,2,0)</f>
        <v>FMRM</v>
      </c>
      <c r="E943" s="69" t="e">
        <f t="shared" si="14"/>
        <v>#N/A</v>
      </c>
      <c r="V943" s="42" t="s">
        <v>290</v>
      </c>
      <c r="W943" s="42" t="s">
        <v>253</v>
      </c>
      <c r="Y943" s="148"/>
    </row>
    <row r="944" spans="1:25" ht="13.2">
      <c r="A944" s="42" t="s">
        <v>2515</v>
      </c>
      <c r="B944" s="43">
        <v>0</v>
      </c>
      <c r="C944" s="43"/>
      <c r="D944" s="68" t="str">
        <f>VLOOKUP(A944,'.'!V:W,2,0)</f>
        <v>FMRM</v>
      </c>
      <c r="E944" s="69" t="e">
        <f t="shared" si="14"/>
        <v>#N/A</v>
      </c>
      <c r="V944" s="42" t="s">
        <v>291</v>
      </c>
      <c r="W944" s="42" t="s">
        <v>253</v>
      </c>
      <c r="Y944" s="148"/>
    </row>
    <row r="945" spans="1:25" ht="13.2">
      <c r="A945" s="42" t="s">
        <v>1962</v>
      </c>
      <c r="B945" s="43">
        <v>0</v>
      </c>
      <c r="C945" s="43"/>
      <c r="D945" s="68" t="str">
        <f>VLOOKUP(A945,'.'!V:W,2,0)</f>
        <v>FMRM</v>
      </c>
      <c r="E945" s="69" t="e">
        <f t="shared" si="14"/>
        <v>#N/A</v>
      </c>
      <c r="V945" s="42" t="s">
        <v>298</v>
      </c>
      <c r="W945" s="42" t="s">
        <v>253</v>
      </c>
      <c r="Y945" s="148"/>
    </row>
    <row r="946" spans="1:25" ht="13.2">
      <c r="A946" s="42" t="s">
        <v>1611</v>
      </c>
      <c r="B946" s="43">
        <v>0</v>
      </c>
      <c r="C946" s="43"/>
      <c r="D946" s="68" t="str">
        <f>VLOOKUP(A946,'.'!V:W,2,0)</f>
        <v>FMRM</v>
      </c>
      <c r="E946" s="69" t="e">
        <f t="shared" si="14"/>
        <v>#N/A</v>
      </c>
      <c r="V946" s="42" t="s">
        <v>299</v>
      </c>
      <c r="W946" s="42" t="s">
        <v>253</v>
      </c>
      <c r="Y946" s="148"/>
    </row>
    <row r="947" spans="1:25" ht="13.2">
      <c r="A947" s="42" t="s">
        <v>2516</v>
      </c>
      <c r="B947" s="43">
        <v>0</v>
      </c>
      <c r="C947" s="43"/>
      <c r="D947" s="68" t="str">
        <f>VLOOKUP(A947,'.'!V:W,2,0)</f>
        <v>FMRM</v>
      </c>
      <c r="E947" s="69" t="e">
        <f t="shared" si="14"/>
        <v>#N/A</v>
      </c>
      <c r="V947" s="42" t="s">
        <v>300</v>
      </c>
      <c r="W947" s="42" t="s">
        <v>253</v>
      </c>
      <c r="Y947" s="148"/>
    </row>
    <row r="948" spans="1:25" ht="13.2">
      <c r="A948" s="42" t="s">
        <v>1649</v>
      </c>
      <c r="B948" s="43">
        <v>0</v>
      </c>
      <c r="C948" s="43"/>
      <c r="D948" s="68" t="str">
        <f>VLOOKUP(A948,'.'!V:W,2,0)</f>
        <v>FMRM</v>
      </c>
      <c r="E948" s="69" t="e">
        <f t="shared" si="14"/>
        <v>#N/A</v>
      </c>
      <c r="V948" s="42" t="s">
        <v>301</v>
      </c>
      <c r="W948" s="42" t="s">
        <v>253</v>
      </c>
      <c r="Y948" s="148"/>
    </row>
    <row r="949" spans="1:25" ht="13.2">
      <c r="A949" s="42" t="s">
        <v>2517</v>
      </c>
      <c r="B949" s="43">
        <v>0</v>
      </c>
      <c r="C949" s="43"/>
      <c r="D949" s="68" t="str">
        <f>VLOOKUP(A949,'.'!V:W,2,0)</f>
        <v>FMRM</v>
      </c>
      <c r="E949" s="69" t="e">
        <f t="shared" si="14"/>
        <v>#N/A</v>
      </c>
      <c r="V949" s="42" t="s">
        <v>912</v>
      </c>
      <c r="W949" s="42" t="s">
        <v>1092</v>
      </c>
      <c r="Y949" s="148"/>
    </row>
    <row r="950" spans="1:25" ht="13.2">
      <c r="A950" s="42" t="s">
        <v>1963</v>
      </c>
      <c r="B950" s="43">
        <v>0</v>
      </c>
      <c r="C950" s="43"/>
      <c r="D950" s="68" t="str">
        <f>VLOOKUP(A950,'.'!V:W,2,0)</f>
        <v>FMRM</v>
      </c>
      <c r="E950" s="69" t="e">
        <f t="shared" si="14"/>
        <v>#N/A</v>
      </c>
      <c r="V950" s="42" t="s">
        <v>1346</v>
      </c>
      <c r="W950" s="42" t="s">
        <v>1807</v>
      </c>
      <c r="Y950" s="148"/>
    </row>
    <row r="951" spans="1:25" ht="13.2">
      <c r="A951" s="42" t="s">
        <v>2518</v>
      </c>
      <c r="B951" s="43">
        <v>0</v>
      </c>
      <c r="C951" s="43"/>
      <c r="D951" s="68" t="str">
        <f>VLOOKUP(A951,'.'!V:W,2,0)</f>
        <v>FMRM</v>
      </c>
      <c r="E951" s="69" t="e">
        <f t="shared" si="14"/>
        <v>#N/A</v>
      </c>
      <c r="V951" s="42" t="s">
        <v>1895</v>
      </c>
      <c r="W951" s="42" t="s">
        <v>1104</v>
      </c>
      <c r="Y951" s="148"/>
    </row>
    <row r="952" spans="1:25" ht="13.2">
      <c r="A952" s="42" t="s">
        <v>2519</v>
      </c>
      <c r="B952" s="43">
        <v>0</v>
      </c>
      <c r="C952" s="43"/>
      <c r="D952" s="68" t="str">
        <f>VLOOKUP(A952,'.'!V:W,2,0)</f>
        <v>FMRM</v>
      </c>
      <c r="E952" s="69" t="e">
        <f t="shared" si="14"/>
        <v>#N/A</v>
      </c>
      <c r="V952" s="42" t="s">
        <v>1970</v>
      </c>
      <c r="W952" s="42" t="s">
        <v>1807</v>
      </c>
      <c r="Y952" s="148"/>
    </row>
    <row r="953" spans="1:25" ht="13.2">
      <c r="A953" s="42" t="s">
        <v>1612</v>
      </c>
      <c r="B953" s="43">
        <v>0</v>
      </c>
      <c r="C953" s="43"/>
      <c r="D953" s="68" t="str">
        <f>VLOOKUP(A953,'.'!V:W,2,0)</f>
        <v>FMRM</v>
      </c>
      <c r="E953" s="69" t="e">
        <f t="shared" si="14"/>
        <v>#N/A</v>
      </c>
      <c r="V953" s="42" t="s">
        <v>1971</v>
      </c>
      <c r="W953" s="42" t="s">
        <v>1987</v>
      </c>
      <c r="Y953" s="148"/>
    </row>
    <row r="954" spans="1:25" ht="13.2">
      <c r="A954" s="42" t="s">
        <v>2520</v>
      </c>
      <c r="B954" s="43">
        <v>0</v>
      </c>
      <c r="C954" s="43"/>
      <c r="D954" s="68" t="str">
        <f>VLOOKUP(A954,'.'!V:W,2,0)</f>
        <v>FMRM</v>
      </c>
      <c r="E954" s="69" t="e">
        <f t="shared" si="14"/>
        <v>#N/A</v>
      </c>
      <c r="V954" s="42" t="s">
        <v>1377</v>
      </c>
      <c r="W954" s="42" t="s">
        <v>352</v>
      </c>
      <c r="Y954" s="148"/>
    </row>
    <row r="955" spans="1:25" ht="13.2">
      <c r="A955" s="42" t="s">
        <v>1224</v>
      </c>
      <c r="B955" s="43">
        <v>126.04</v>
      </c>
      <c r="C955" s="43"/>
      <c r="D955" s="68" t="str">
        <f>VLOOKUP(A955,'.'!V:W,2,0)</f>
        <v>PIC</v>
      </c>
      <c r="E955" s="69">
        <f t="shared" si="14"/>
        <v>128.24570000000003</v>
      </c>
      <c r="V955" s="42" t="s">
        <v>1378</v>
      </c>
      <c r="W955" s="42" t="s">
        <v>352</v>
      </c>
      <c r="Y955" s="148"/>
    </row>
    <row r="956" spans="1:25" ht="13.2">
      <c r="A956" s="42" t="s">
        <v>1028</v>
      </c>
      <c r="B956" s="43">
        <v>251.74</v>
      </c>
      <c r="C956" s="43"/>
      <c r="D956" s="68" t="str">
        <f>VLOOKUP(A956,'.'!V:W,2,0)</f>
        <v>PD</v>
      </c>
      <c r="E956" s="69">
        <f t="shared" si="14"/>
        <v>256.14545000000004</v>
      </c>
      <c r="V956" s="42" t="s">
        <v>2164</v>
      </c>
      <c r="W956" s="42" t="s">
        <v>1093</v>
      </c>
      <c r="Y956" s="148"/>
    </row>
    <row r="957" spans="1:25" ht="13.2">
      <c r="A957" s="42" t="s">
        <v>1029</v>
      </c>
      <c r="B957" s="43">
        <v>251.74</v>
      </c>
      <c r="C957" s="43"/>
      <c r="D957" s="68" t="str">
        <f>VLOOKUP(A957,'.'!V:W,2,0)</f>
        <v>PD</v>
      </c>
      <c r="E957" s="69">
        <f t="shared" si="14"/>
        <v>256.14545000000004</v>
      </c>
      <c r="V957" s="42" t="s">
        <v>2502</v>
      </c>
      <c r="W957" s="42" t="s">
        <v>1455</v>
      </c>
      <c r="Y957" s="148"/>
    </row>
    <row r="958" spans="1:25" ht="13.2">
      <c r="A958" s="42" t="s">
        <v>1030</v>
      </c>
      <c r="B958" s="43">
        <v>251.74</v>
      </c>
      <c r="C958" s="43"/>
      <c r="D958" s="68" t="str">
        <f>VLOOKUP(A958,'.'!V:W,2,0)</f>
        <v>PD</v>
      </c>
      <c r="E958" s="69">
        <f t="shared" si="14"/>
        <v>256.14545000000004</v>
      </c>
      <c r="V958" s="42" t="s">
        <v>1347</v>
      </c>
      <c r="W958" s="42" t="s">
        <v>1455</v>
      </c>
      <c r="Y958" s="148"/>
    </row>
    <row r="959" spans="1:25" ht="13.2">
      <c r="A959" s="42" t="s">
        <v>1031</v>
      </c>
      <c r="B959" s="43">
        <v>251.74</v>
      </c>
      <c r="C959" s="43"/>
      <c r="D959" s="68" t="str">
        <f>VLOOKUP(A959,'.'!V:W,2,0)</f>
        <v>PD</v>
      </c>
      <c r="E959" s="69">
        <f t="shared" si="14"/>
        <v>256.14545000000004</v>
      </c>
      <c r="V959" s="42" t="s">
        <v>1348</v>
      </c>
      <c r="W959" s="42" t="s">
        <v>1455</v>
      </c>
      <c r="Y959" s="148"/>
    </row>
    <row r="960" spans="1:25" ht="13.2">
      <c r="A960" s="42" t="s">
        <v>2677</v>
      </c>
      <c r="B960" s="43">
        <v>0</v>
      </c>
      <c r="C960" s="43"/>
      <c r="D960" s="68" t="str">
        <f>VLOOKUP(A960,'.'!V:W,2,0)</f>
        <v>STAT</v>
      </c>
      <c r="E960" s="69" t="e">
        <f t="shared" si="14"/>
        <v>#N/A</v>
      </c>
      <c r="V960" s="42" t="s">
        <v>1349</v>
      </c>
      <c r="W960" s="42" t="s">
        <v>1455</v>
      </c>
      <c r="Y960" s="148"/>
    </row>
    <row r="961" spans="1:25" ht="13.2">
      <c r="A961" s="42" t="s">
        <v>2521</v>
      </c>
      <c r="B961" s="43">
        <v>0</v>
      </c>
      <c r="C961" s="43"/>
      <c r="D961" s="68" t="str">
        <f>VLOOKUP(A961,'.'!V:W,2,0)</f>
        <v>FMCO</v>
      </c>
      <c r="E961" s="69" t="e">
        <f t="shared" si="14"/>
        <v>#N/A</v>
      </c>
      <c r="V961" s="42" t="s">
        <v>1350</v>
      </c>
      <c r="W961" s="42" t="s">
        <v>1455</v>
      </c>
      <c r="Y961" s="148"/>
    </row>
    <row r="962" spans="1:25" ht="13.2">
      <c r="A962" s="42" t="s">
        <v>2522</v>
      </c>
      <c r="B962" s="43">
        <v>5642</v>
      </c>
      <c r="C962" s="43"/>
      <c r="D962" s="68" t="str">
        <f>VLOOKUP(A962,'.'!V:W,2,0)</f>
        <v>MY</v>
      </c>
      <c r="E962" s="69">
        <f t="shared" ref="E962:E1025" si="15">B962*VLOOKUP(D962,$L$17:$M$38,2,0)</f>
        <v>5740.7350000000006</v>
      </c>
      <c r="V962" s="42" t="s">
        <v>1351</v>
      </c>
      <c r="W962" s="42" t="s">
        <v>1455</v>
      </c>
      <c r="Y962" s="148"/>
    </row>
    <row r="963" spans="1:25" ht="13.2">
      <c r="A963" s="42" t="s">
        <v>2523</v>
      </c>
      <c r="B963" s="43">
        <v>5642</v>
      </c>
      <c r="C963" s="43"/>
      <c r="D963" s="68" t="str">
        <f>VLOOKUP(A963,'.'!V:W,2,0)</f>
        <v>MY</v>
      </c>
      <c r="E963" s="69">
        <f t="shared" si="15"/>
        <v>5740.7350000000006</v>
      </c>
      <c r="V963" s="42" t="s">
        <v>1352</v>
      </c>
      <c r="W963" s="42" t="s">
        <v>1455</v>
      </c>
      <c r="Y963" s="148"/>
    </row>
    <row r="964" spans="1:25" ht="13.2">
      <c r="A964" s="42" t="s">
        <v>2524</v>
      </c>
      <c r="B964" s="43">
        <v>5642</v>
      </c>
      <c r="C964" s="43"/>
      <c r="D964" s="68" t="str">
        <f>VLOOKUP(A964,'.'!V:W,2,0)</f>
        <v>MY</v>
      </c>
      <c r="E964" s="69">
        <f t="shared" si="15"/>
        <v>5740.7350000000006</v>
      </c>
      <c r="V964" s="42" t="s">
        <v>1353</v>
      </c>
      <c r="W964" s="42" t="s">
        <v>1455</v>
      </c>
      <c r="Y964" s="148"/>
    </row>
    <row r="965" spans="1:25" ht="13.2">
      <c r="A965" s="42" t="s">
        <v>2525</v>
      </c>
      <c r="B965" s="43">
        <v>5642</v>
      </c>
      <c r="C965" s="43"/>
      <c r="D965" s="68" t="str">
        <f>VLOOKUP(A965,'.'!V:W,2,0)</f>
        <v>MY</v>
      </c>
      <c r="E965" s="69">
        <f t="shared" si="15"/>
        <v>5740.7350000000006</v>
      </c>
      <c r="V965" s="42" t="s">
        <v>1354</v>
      </c>
      <c r="W965" s="42" t="s">
        <v>1455</v>
      </c>
      <c r="Y965" s="148"/>
    </row>
    <row r="966" spans="1:25" ht="13.2">
      <c r="A966" s="42" t="s">
        <v>2526</v>
      </c>
      <c r="B966" s="43">
        <v>5642</v>
      </c>
      <c r="C966" s="43"/>
      <c r="D966" s="68" t="str">
        <f>VLOOKUP(A966,'.'!V:W,2,0)</f>
        <v>MY</v>
      </c>
      <c r="E966" s="69">
        <f t="shared" si="15"/>
        <v>5740.7350000000006</v>
      </c>
      <c r="V966" s="42" t="s">
        <v>1355</v>
      </c>
      <c r="W966" s="42" t="s">
        <v>1455</v>
      </c>
      <c r="Y966" s="148"/>
    </row>
    <row r="967" spans="1:25" ht="13.2">
      <c r="A967" s="42" t="s">
        <v>1625</v>
      </c>
      <c r="B967" s="43">
        <v>0</v>
      </c>
      <c r="C967" s="43"/>
      <c r="D967" s="68" t="str">
        <f>VLOOKUP(A967,'.'!V:W,2,0)</f>
        <v>FMCO</v>
      </c>
      <c r="E967" s="69" t="e">
        <f t="shared" si="15"/>
        <v>#N/A</v>
      </c>
      <c r="V967" s="42" t="s">
        <v>1670</v>
      </c>
      <c r="W967" s="42" t="s">
        <v>1987</v>
      </c>
      <c r="Y967" s="148"/>
    </row>
    <row r="968" spans="1:25" ht="13.2">
      <c r="A968" s="42" t="s">
        <v>617</v>
      </c>
      <c r="B968" s="43">
        <v>107.16</v>
      </c>
      <c r="C968" s="43"/>
      <c r="D968" s="68" t="str">
        <f>VLOOKUP(A968,'.'!V:W,2,0)</f>
        <v>FM</v>
      </c>
      <c r="E968" s="69">
        <f t="shared" si="15"/>
        <v>109.03530000000001</v>
      </c>
      <c r="V968" s="42" t="s">
        <v>2634</v>
      </c>
      <c r="W968" s="42" t="s">
        <v>1455</v>
      </c>
      <c r="Y968" s="148"/>
    </row>
    <row r="969" spans="1:25" ht="13.2">
      <c r="A969" s="42" t="s">
        <v>618</v>
      </c>
      <c r="B969" s="43">
        <v>107.16</v>
      </c>
      <c r="C969" s="43"/>
      <c r="D969" s="68" t="str">
        <f>VLOOKUP(A969,'.'!V:W,2,0)</f>
        <v>FM</v>
      </c>
      <c r="E969" s="69">
        <f t="shared" si="15"/>
        <v>109.03530000000001</v>
      </c>
      <c r="V969" s="42" t="s">
        <v>2635</v>
      </c>
      <c r="W969" s="42" t="s">
        <v>1455</v>
      </c>
      <c r="Y969" s="148"/>
    </row>
    <row r="970" spans="1:25" ht="13.2">
      <c r="A970" s="42" t="s">
        <v>619</v>
      </c>
      <c r="B970" s="43">
        <v>143.31</v>
      </c>
      <c r="C970" s="43"/>
      <c r="D970" s="68" t="str">
        <f>VLOOKUP(A970,'.'!V:W,2,0)</f>
        <v>FM</v>
      </c>
      <c r="E970" s="69">
        <f t="shared" si="15"/>
        <v>145.817925</v>
      </c>
      <c r="V970" s="42" t="s">
        <v>1671</v>
      </c>
      <c r="W970" s="42" t="s">
        <v>1987</v>
      </c>
      <c r="Y970" s="148"/>
    </row>
    <row r="971" spans="1:25" ht="13.2">
      <c r="A971" s="42" t="s">
        <v>38</v>
      </c>
      <c r="B971" s="43">
        <v>0</v>
      </c>
      <c r="C971" s="43"/>
      <c r="D971" s="68" t="str">
        <f>VLOOKUP(A971,'.'!V:W,2,0)</f>
        <v>PR</v>
      </c>
      <c r="E971" s="69">
        <f t="shared" si="15"/>
        <v>0</v>
      </c>
      <c r="V971" s="42" t="s">
        <v>913</v>
      </c>
      <c r="W971" s="42" t="s">
        <v>251</v>
      </c>
      <c r="Y971" s="148"/>
    </row>
    <row r="972" spans="1:25" ht="13.2">
      <c r="A972" s="42" t="s">
        <v>1229</v>
      </c>
      <c r="B972" s="43">
        <v>244.59</v>
      </c>
      <c r="C972" s="43"/>
      <c r="D972" s="68" t="str">
        <f>VLOOKUP(A972,'.'!V:W,2,0)</f>
        <v>PIC</v>
      </c>
      <c r="E972" s="69">
        <f t="shared" si="15"/>
        <v>248.87032500000001</v>
      </c>
      <c r="V972" s="42" t="s">
        <v>914</v>
      </c>
      <c r="W972" s="42" t="s">
        <v>251</v>
      </c>
      <c r="Y972" s="148"/>
    </row>
    <row r="973" spans="1:25" ht="13.2">
      <c r="A973" s="42" t="s">
        <v>1230</v>
      </c>
      <c r="B973" s="43">
        <v>231.07</v>
      </c>
      <c r="C973" s="43"/>
      <c r="D973" s="68" t="str">
        <f>VLOOKUP(A973,'.'!V:W,2,0)</f>
        <v>PIC</v>
      </c>
      <c r="E973" s="69">
        <f t="shared" si="15"/>
        <v>235.11372500000002</v>
      </c>
      <c r="V973" s="42" t="s">
        <v>1441</v>
      </c>
      <c r="W973" s="42" t="s">
        <v>251</v>
      </c>
      <c r="Y973" s="148"/>
    </row>
    <row r="974" spans="1:25" ht="13.2">
      <c r="A974" s="42" t="s">
        <v>1231</v>
      </c>
      <c r="B974" s="43">
        <v>176.66</v>
      </c>
      <c r="C974" s="43"/>
      <c r="D974" s="68" t="str">
        <f>VLOOKUP(A974,'.'!V:W,2,0)</f>
        <v>PIC</v>
      </c>
      <c r="E974" s="69">
        <f t="shared" si="15"/>
        <v>179.75155000000001</v>
      </c>
      <c r="V974" s="42" t="s">
        <v>615</v>
      </c>
      <c r="W974" s="42" t="s">
        <v>251</v>
      </c>
      <c r="Y974" s="148"/>
    </row>
    <row r="975" spans="1:25" ht="13.2">
      <c r="A975" s="42" t="s">
        <v>1232</v>
      </c>
      <c r="B975" s="43">
        <v>123.58</v>
      </c>
      <c r="C975" s="43"/>
      <c r="D975" s="68" t="str">
        <f>VLOOKUP(A975,'.'!V:W,2,0)</f>
        <v>PIC</v>
      </c>
      <c r="E975" s="69">
        <f t="shared" si="15"/>
        <v>125.74265000000001</v>
      </c>
      <c r="V975" s="42" t="s">
        <v>1221</v>
      </c>
      <c r="W975" s="42" t="s">
        <v>251</v>
      </c>
      <c r="Y975" s="148"/>
    </row>
    <row r="976" spans="1:25" ht="13.2">
      <c r="A976" s="42" t="s">
        <v>1651</v>
      </c>
      <c r="B976" s="43">
        <v>0</v>
      </c>
      <c r="C976" s="43"/>
      <c r="D976" s="68" t="str">
        <f>VLOOKUP(A976,'.'!V:W,2,0)</f>
        <v>FMRM</v>
      </c>
      <c r="E976" s="69" t="e">
        <f t="shared" si="15"/>
        <v>#N/A</v>
      </c>
      <c r="V976" s="42" t="s">
        <v>295</v>
      </c>
      <c r="W976" s="42" t="s">
        <v>251</v>
      </c>
      <c r="Y976" s="148"/>
    </row>
    <row r="977" spans="1:25" ht="13.2">
      <c r="A977" s="42" t="s">
        <v>2195</v>
      </c>
      <c r="B977" s="43">
        <v>176.66</v>
      </c>
      <c r="C977" s="43"/>
      <c r="D977" s="68" t="str">
        <f>VLOOKUP(A977,'.'!V:W,2,0)</f>
        <v>PIC</v>
      </c>
      <c r="E977" s="69">
        <f t="shared" si="15"/>
        <v>179.75155000000001</v>
      </c>
      <c r="V977" s="42" t="s">
        <v>1222</v>
      </c>
      <c r="W977" s="42" t="s">
        <v>251</v>
      </c>
      <c r="Y977" s="148"/>
    </row>
    <row r="978" spans="1:25" ht="13.2">
      <c r="A978" s="42" t="s">
        <v>2196</v>
      </c>
      <c r="B978" s="43">
        <v>176.66</v>
      </c>
      <c r="C978" s="43"/>
      <c r="D978" s="68" t="str">
        <f>VLOOKUP(A978,'.'!V:W,2,0)</f>
        <v>PIC</v>
      </c>
      <c r="E978" s="69">
        <f t="shared" si="15"/>
        <v>179.75155000000001</v>
      </c>
      <c r="V978" s="42" t="s">
        <v>296</v>
      </c>
      <c r="W978" s="42" t="s">
        <v>251</v>
      </c>
      <c r="Y978" s="148"/>
    </row>
    <row r="979" spans="1:25" ht="13.2">
      <c r="A979" s="42" t="s">
        <v>2197</v>
      </c>
      <c r="B979" s="43">
        <v>176.66</v>
      </c>
      <c r="C979" s="43"/>
      <c r="D979" s="68" t="str">
        <f>VLOOKUP(A979,'.'!V:W,2,0)</f>
        <v>PIC</v>
      </c>
      <c r="E979" s="69">
        <f t="shared" si="15"/>
        <v>179.75155000000001</v>
      </c>
      <c r="V979" s="42" t="s">
        <v>915</v>
      </c>
      <c r="W979" s="42" t="s">
        <v>251</v>
      </c>
      <c r="Y979" s="148"/>
    </row>
    <row r="980" spans="1:25" ht="13.2">
      <c r="A980" s="42" t="s">
        <v>1626</v>
      </c>
      <c r="B980" s="43">
        <v>0</v>
      </c>
      <c r="C980" s="43"/>
      <c r="D980" s="68" t="str">
        <f>VLOOKUP(A980,'.'!V:W,2,0)</f>
        <v>FMCO</v>
      </c>
      <c r="E980" s="69" t="e">
        <f t="shared" si="15"/>
        <v>#N/A</v>
      </c>
      <c r="V980" s="42" t="s">
        <v>297</v>
      </c>
      <c r="W980" s="42" t="s">
        <v>251</v>
      </c>
      <c r="Y980" s="148"/>
    </row>
    <row r="981" spans="1:25" ht="13.2">
      <c r="A981" s="42" t="s">
        <v>2198</v>
      </c>
      <c r="B981" s="43">
        <v>176.66</v>
      </c>
      <c r="C981" s="43"/>
      <c r="D981" s="68" t="str">
        <f>VLOOKUP(A981,'.'!V:W,2,0)</f>
        <v>PIC</v>
      </c>
      <c r="E981" s="69">
        <f t="shared" si="15"/>
        <v>179.75155000000001</v>
      </c>
      <c r="V981" s="42" t="s">
        <v>916</v>
      </c>
      <c r="W981" s="42" t="s">
        <v>251</v>
      </c>
      <c r="Y981" s="148"/>
    </row>
    <row r="982" spans="1:25" ht="13.2">
      <c r="A982" s="42" t="s">
        <v>2527</v>
      </c>
      <c r="B982" s="43">
        <v>339.09</v>
      </c>
      <c r="C982" s="43"/>
      <c r="D982" s="68" t="str">
        <f>VLOOKUP(A982,'.'!V:W,2,0)</f>
        <v>MY</v>
      </c>
      <c r="E982" s="69">
        <f t="shared" si="15"/>
        <v>345.02407499999998</v>
      </c>
      <c r="V982" s="42" t="s">
        <v>616</v>
      </c>
      <c r="W982" s="42" t="s">
        <v>251</v>
      </c>
      <c r="Y982" s="148"/>
    </row>
    <row r="983" spans="1:25" ht="13.2">
      <c r="A983" s="42" t="s">
        <v>2528</v>
      </c>
      <c r="B983" s="43">
        <v>207.8</v>
      </c>
      <c r="C983" s="43"/>
      <c r="D983" s="68" t="str">
        <f>VLOOKUP(A983,'.'!V:W,2,0)</f>
        <v>MY</v>
      </c>
      <c r="E983" s="69">
        <f t="shared" si="15"/>
        <v>211.43650000000002</v>
      </c>
      <c r="V983" s="42" t="s">
        <v>37</v>
      </c>
      <c r="W983" s="42" t="s">
        <v>37</v>
      </c>
      <c r="Y983" s="148"/>
    </row>
    <row r="984" spans="1:25" ht="13.2">
      <c r="A984" s="42" t="s">
        <v>1477</v>
      </c>
      <c r="B984" s="43">
        <v>373.43</v>
      </c>
      <c r="C984" s="43"/>
      <c r="D984" s="68" t="str">
        <f>VLOOKUP(A984,'.'!V:W,2,0)</f>
        <v>MY</v>
      </c>
      <c r="E984" s="69">
        <f t="shared" si="15"/>
        <v>379.96502500000003</v>
      </c>
      <c r="V984" s="42" t="s">
        <v>917</v>
      </c>
      <c r="W984" s="42" t="s">
        <v>37</v>
      </c>
      <c r="Y984" s="148"/>
    </row>
    <row r="985" spans="1:25" ht="13.2">
      <c r="A985" s="42" t="s">
        <v>1233</v>
      </c>
      <c r="B985" s="43">
        <v>231.07</v>
      </c>
      <c r="C985" s="43"/>
      <c r="D985" s="68" t="str">
        <f>VLOOKUP(A985,'.'!V:W,2,0)</f>
        <v>PIC</v>
      </c>
      <c r="E985" s="69">
        <f t="shared" si="15"/>
        <v>235.11372500000002</v>
      </c>
      <c r="V985" s="42" t="s">
        <v>918</v>
      </c>
      <c r="W985" s="42" t="s">
        <v>37</v>
      </c>
      <c r="Y985" s="148"/>
    </row>
    <row r="986" spans="1:25" ht="13.2">
      <c r="A986" s="42" t="s">
        <v>1234</v>
      </c>
      <c r="B986" s="43">
        <v>176.66</v>
      </c>
      <c r="C986" s="43"/>
      <c r="D986" s="68" t="str">
        <f>VLOOKUP(A986,'.'!V:W,2,0)</f>
        <v>PIC</v>
      </c>
      <c r="E986" s="69">
        <f t="shared" si="15"/>
        <v>179.75155000000001</v>
      </c>
      <c r="V986" s="42" t="s">
        <v>919</v>
      </c>
      <c r="W986" s="42" t="s">
        <v>37</v>
      </c>
      <c r="Y986" s="148"/>
    </row>
    <row r="987" spans="1:25" ht="13.2">
      <c r="A987" s="42" t="s">
        <v>1235</v>
      </c>
      <c r="B987" s="43">
        <v>123.58</v>
      </c>
      <c r="C987" s="43"/>
      <c r="D987" s="68" t="str">
        <f>VLOOKUP(A987,'.'!V:W,2,0)</f>
        <v>PIC</v>
      </c>
      <c r="E987" s="69">
        <f t="shared" si="15"/>
        <v>125.74265000000001</v>
      </c>
      <c r="V987" s="42" t="s">
        <v>920</v>
      </c>
      <c r="W987" s="42" t="s">
        <v>37</v>
      </c>
      <c r="Y987" s="148"/>
    </row>
    <row r="988" spans="1:25" ht="13.2">
      <c r="A988" s="42" t="s">
        <v>1720</v>
      </c>
      <c r="B988" s="43">
        <v>230.99</v>
      </c>
      <c r="C988" s="43"/>
      <c r="D988" s="68" t="str">
        <f>VLOOKUP(A988,'.'!V:W,2,0)</f>
        <v>PIC</v>
      </c>
      <c r="E988" s="69">
        <f t="shared" si="15"/>
        <v>235.03232500000001</v>
      </c>
      <c r="V988" s="42" t="s">
        <v>921</v>
      </c>
      <c r="W988" s="42" t="s">
        <v>37</v>
      </c>
      <c r="Y988" s="148"/>
    </row>
    <row r="989" spans="1:25" ht="13.2">
      <c r="A989" s="42" t="s">
        <v>2678</v>
      </c>
      <c r="B989" s="43">
        <v>0</v>
      </c>
      <c r="C989" s="43"/>
      <c r="D989" s="68" t="str">
        <f>VLOOKUP(A989,'.'!V:W,2,0)</f>
        <v>ZZ</v>
      </c>
      <c r="E989" s="69" t="e">
        <f t="shared" si="15"/>
        <v>#N/A</v>
      </c>
      <c r="V989" s="42" t="s">
        <v>922</v>
      </c>
      <c r="W989" s="42" t="s">
        <v>37</v>
      </c>
      <c r="Y989" s="148"/>
    </row>
    <row r="990" spans="1:25" ht="13.2">
      <c r="A990" s="42" t="s">
        <v>2199</v>
      </c>
      <c r="B990" s="43">
        <v>176.66</v>
      </c>
      <c r="C990" s="43"/>
      <c r="D990" s="68" t="str">
        <f>VLOOKUP(A990,'.'!V:W,2,0)</f>
        <v>PIC</v>
      </c>
      <c r="E990" s="69">
        <f t="shared" si="15"/>
        <v>179.75155000000001</v>
      </c>
      <c r="V990" s="42" t="s">
        <v>923</v>
      </c>
      <c r="W990" s="42" t="s">
        <v>37</v>
      </c>
    </row>
    <row r="991" spans="1:25" ht="13.2">
      <c r="A991" s="42" t="s">
        <v>2200</v>
      </c>
      <c r="B991" s="43">
        <v>176.66</v>
      </c>
      <c r="C991" s="43"/>
      <c r="D991" s="68" t="str">
        <f>VLOOKUP(A991,'.'!V:W,2,0)</f>
        <v>PIC</v>
      </c>
      <c r="E991" s="69">
        <f t="shared" si="15"/>
        <v>179.75155000000001</v>
      </c>
      <c r="V991" s="42" t="s">
        <v>924</v>
      </c>
      <c r="W991" s="42" t="s">
        <v>37</v>
      </c>
    </row>
    <row r="992" spans="1:25" ht="13.2">
      <c r="A992" s="42" t="s">
        <v>118</v>
      </c>
      <c r="B992" s="43">
        <v>227.68</v>
      </c>
      <c r="C992" s="43"/>
      <c r="D992" s="68" t="str">
        <f>VLOOKUP(A992,'.'!V:W,2,0)</f>
        <v>TS</v>
      </c>
      <c r="E992" s="69">
        <f t="shared" si="15"/>
        <v>231.66440000000003</v>
      </c>
      <c r="V992" s="42" t="s">
        <v>925</v>
      </c>
      <c r="W992" s="42" t="s">
        <v>37</v>
      </c>
    </row>
    <row r="993" spans="1:23" ht="13.2">
      <c r="A993" s="42" t="s">
        <v>2201</v>
      </c>
      <c r="B993" s="43">
        <v>176.66</v>
      </c>
      <c r="C993" s="43"/>
      <c r="D993" s="68" t="str">
        <f>VLOOKUP(A993,'.'!V:W,2,0)</f>
        <v>PIC</v>
      </c>
      <c r="E993" s="69">
        <f t="shared" si="15"/>
        <v>179.75155000000001</v>
      </c>
      <c r="V993" s="42" t="s">
        <v>2503</v>
      </c>
      <c r="W993" s="42" t="s">
        <v>1987</v>
      </c>
    </row>
    <row r="994" spans="1:23" ht="13.2">
      <c r="A994" s="42" t="s">
        <v>2202</v>
      </c>
      <c r="B994" s="43">
        <v>176.66</v>
      </c>
      <c r="C994" s="43"/>
      <c r="D994" s="68" t="str">
        <f>VLOOKUP(A994,'.'!V:W,2,0)</f>
        <v>PIC</v>
      </c>
      <c r="E994" s="69">
        <f t="shared" si="15"/>
        <v>179.75155000000001</v>
      </c>
      <c r="V994" s="42" t="s">
        <v>926</v>
      </c>
      <c r="W994" s="42" t="s">
        <v>37</v>
      </c>
    </row>
    <row r="995" spans="1:23" ht="13.2">
      <c r="A995" s="42" t="s">
        <v>22</v>
      </c>
      <c r="B995" s="43">
        <v>234.4</v>
      </c>
      <c r="C995" s="43"/>
      <c r="D995" s="68" t="str">
        <f>VLOOKUP(A995,'.'!V:W,2,0)</f>
        <v>TS</v>
      </c>
      <c r="E995" s="69">
        <f t="shared" si="15"/>
        <v>238.50200000000001</v>
      </c>
      <c r="V995" s="42" t="s">
        <v>927</v>
      </c>
      <c r="W995" s="42" t="s">
        <v>1987</v>
      </c>
    </row>
    <row r="996" spans="1:23" ht="13.2">
      <c r="A996" s="42" t="s">
        <v>1334</v>
      </c>
      <c r="B996" s="43">
        <v>339.09</v>
      </c>
      <c r="C996" s="43"/>
      <c r="D996" s="68" t="str">
        <f>VLOOKUP(A996,'.'!V:W,2,0)</f>
        <v>MY</v>
      </c>
      <c r="E996" s="69">
        <f t="shared" si="15"/>
        <v>345.02407499999998</v>
      </c>
      <c r="V996" s="42" t="s">
        <v>928</v>
      </c>
      <c r="W996" s="42" t="s">
        <v>1987</v>
      </c>
    </row>
    <row r="997" spans="1:23" ht="13.2">
      <c r="A997" s="42" t="s">
        <v>21</v>
      </c>
      <c r="B997" s="43">
        <v>122.3</v>
      </c>
      <c r="C997" s="43"/>
      <c r="D997" s="68" t="str">
        <f>VLOOKUP(A997,'.'!V:W,2,0)</f>
        <v>TS</v>
      </c>
      <c r="E997" s="69">
        <f t="shared" si="15"/>
        <v>124.44025000000001</v>
      </c>
      <c r="V997" s="42" t="s">
        <v>1672</v>
      </c>
      <c r="W997" s="42" t="s">
        <v>1987</v>
      </c>
    </row>
    <row r="998" spans="1:23" ht="13.2">
      <c r="A998" s="42" t="s">
        <v>1453</v>
      </c>
      <c r="B998" s="43">
        <v>207.8</v>
      </c>
      <c r="C998" s="43"/>
      <c r="D998" s="68" t="str">
        <f>VLOOKUP(A998,'.'!V:W,2,0)</f>
        <v>MY</v>
      </c>
      <c r="E998" s="69">
        <f t="shared" si="15"/>
        <v>211.43650000000002</v>
      </c>
      <c r="V998" s="42" t="s">
        <v>929</v>
      </c>
      <c r="W998" s="42" t="s">
        <v>250</v>
      </c>
    </row>
    <row r="999" spans="1:23" ht="13.2">
      <c r="A999" s="42" t="s">
        <v>1861</v>
      </c>
      <c r="B999" s="43">
        <v>0</v>
      </c>
      <c r="C999" s="43"/>
      <c r="D999" s="68" t="str">
        <f>VLOOKUP(A999,'.'!V:W,2,0)</f>
        <v>DL</v>
      </c>
      <c r="E999" s="69">
        <f t="shared" si="15"/>
        <v>0</v>
      </c>
      <c r="V999" s="42" t="s">
        <v>930</v>
      </c>
      <c r="W999" s="42" t="s">
        <v>250</v>
      </c>
    </row>
    <row r="1000" spans="1:23" ht="13.2">
      <c r="A1000" s="42" t="s">
        <v>171</v>
      </c>
      <c r="B1000" s="43">
        <v>492.7</v>
      </c>
      <c r="C1000" s="43"/>
      <c r="D1000" s="68" t="str">
        <f>VLOOKUP(A1000,'.'!V:W,2,0)</f>
        <v>PR</v>
      </c>
      <c r="E1000" s="69">
        <f t="shared" si="15"/>
        <v>501.32225</v>
      </c>
      <c r="V1000" s="42" t="s">
        <v>931</v>
      </c>
      <c r="W1000" s="42" t="s">
        <v>250</v>
      </c>
    </row>
    <row r="1001" spans="1:23" ht="13.2">
      <c r="A1001" s="42" t="s">
        <v>546</v>
      </c>
      <c r="B1001" s="43">
        <v>492.7</v>
      </c>
      <c r="C1001" s="43"/>
      <c r="D1001" s="68" t="str">
        <f>VLOOKUP(A1001,'.'!V:W,2,0)</f>
        <v>PR</v>
      </c>
      <c r="E1001" s="69">
        <f t="shared" si="15"/>
        <v>501.32225</v>
      </c>
      <c r="V1001" s="42" t="s">
        <v>1405</v>
      </c>
      <c r="W1001" s="42" t="s">
        <v>250</v>
      </c>
    </row>
    <row r="1002" spans="1:23" ht="13.2">
      <c r="A1002" s="42" t="s">
        <v>349</v>
      </c>
      <c r="B1002" s="43">
        <v>531.39</v>
      </c>
      <c r="C1002" s="43"/>
      <c r="D1002" s="68" t="str">
        <f>VLOOKUP(A1002,'.'!V:W,2,0)</f>
        <v>PR</v>
      </c>
      <c r="E1002" s="69">
        <f t="shared" si="15"/>
        <v>540.68932500000005</v>
      </c>
      <c r="V1002" s="42" t="s">
        <v>932</v>
      </c>
      <c r="W1002" s="42" t="s">
        <v>37</v>
      </c>
    </row>
    <row r="1003" spans="1:23" ht="13.2">
      <c r="A1003" s="42" t="s">
        <v>549</v>
      </c>
      <c r="B1003" s="43">
        <v>531.39</v>
      </c>
      <c r="C1003" s="43"/>
      <c r="D1003" s="68" t="str">
        <f>VLOOKUP(A1003,'.'!V:W,2,0)</f>
        <v>PR</v>
      </c>
      <c r="E1003" s="69">
        <f t="shared" si="15"/>
        <v>540.68932500000005</v>
      </c>
      <c r="H1003" s="174"/>
      <c r="V1003" s="42" t="s">
        <v>933</v>
      </c>
      <c r="W1003" s="42" t="s">
        <v>37</v>
      </c>
    </row>
    <row r="1004" spans="1:23" ht="13.2">
      <c r="A1004" s="42" t="s">
        <v>128</v>
      </c>
      <c r="B1004" s="43">
        <v>328.5</v>
      </c>
      <c r="C1004" s="43"/>
      <c r="D1004" s="68" t="str">
        <f>VLOOKUP(A1004,'.'!V:W,2,0)</f>
        <v>PR</v>
      </c>
      <c r="E1004" s="69">
        <f t="shared" si="15"/>
        <v>334.24875000000003</v>
      </c>
      <c r="H1004" s="174"/>
      <c r="V1004" s="42" t="s">
        <v>934</v>
      </c>
      <c r="W1004" s="42" t="s">
        <v>1987</v>
      </c>
    </row>
    <row r="1005" spans="1:23" ht="13.2">
      <c r="A1005" s="42" t="s">
        <v>547</v>
      </c>
      <c r="B1005" s="43">
        <v>328.5</v>
      </c>
      <c r="C1005" s="43"/>
      <c r="D1005" s="68" t="str">
        <f>VLOOKUP(A1005,'.'!V:W,2,0)</f>
        <v>PR</v>
      </c>
      <c r="E1005" s="69">
        <f t="shared" si="15"/>
        <v>334.24875000000003</v>
      </c>
      <c r="H1005" s="174"/>
      <c r="V1005" s="42" t="s">
        <v>1442</v>
      </c>
      <c r="W1005" s="42" t="s">
        <v>1987</v>
      </c>
    </row>
    <row r="1006" spans="1:23" ht="13.2">
      <c r="A1006" s="42" t="s">
        <v>350</v>
      </c>
      <c r="B1006" s="43">
        <v>367.11</v>
      </c>
      <c r="C1006" s="43"/>
      <c r="D1006" s="68" t="str">
        <f>VLOOKUP(A1006,'.'!V:W,2,0)</f>
        <v>PR</v>
      </c>
      <c r="E1006" s="69">
        <f t="shared" si="15"/>
        <v>373.53442500000006</v>
      </c>
      <c r="H1006" s="174"/>
      <c r="V1006" s="42" t="s">
        <v>935</v>
      </c>
      <c r="W1006" s="42" t="s">
        <v>1987</v>
      </c>
    </row>
    <row r="1007" spans="1:23" ht="13.2">
      <c r="A1007" s="42" t="s">
        <v>550</v>
      </c>
      <c r="B1007" s="43">
        <v>367.11</v>
      </c>
      <c r="C1007" s="43"/>
      <c r="D1007" s="68" t="str">
        <f>VLOOKUP(A1007,'.'!V:W,2,0)</f>
        <v>PR</v>
      </c>
      <c r="E1007" s="69">
        <f t="shared" si="15"/>
        <v>373.53442500000006</v>
      </c>
      <c r="H1007" s="174"/>
      <c r="V1007" s="42" t="s">
        <v>936</v>
      </c>
      <c r="W1007" s="42" t="s">
        <v>1987</v>
      </c>
    </row>
    <row r="1008" spans="1:23" ht="13.2">
      <c r="A1008" s="42" t="s">
        <v>170</v>
      </c>
      <c r="B1008" s="43">
        <v>328.5</v>
      </c>
      <c r="C1008" s="43"/>
      <c r="D1008" s="68" t="str">
        <f>VLOOKUP(A1008,'.'!V:W,2,0)</f>
        <v>PR</v>
      </c>
      <c r="E1008" s="69">
        <f t="shared" si="15"/>
        <v>334.24875000000003</v>
      </c>
      <c r="H1008" s="174"/>
      <c r="V1008" s="42" t="s">
        <v>2636</v>
      </c>
      <c r="W1008" s="42" t="s">
        <v>253</v>
      </c>
    </row>
    <row r="1009" spans="1:23" ht="13.2">
      <c r="A1009" s="42" t="s">
        <v>548</v>
      </c>
      <c r="B1009" s="43">
        <v>328.5</v>
      </c>
      <c r="C1009" s="43"/>
      <c r="D1009" s="68" t="str">
        <f>VLOOKUP(A1009,'.'!V:W,2,0)</f>
        <v>PR</v>
      </c>
      <c r="E1009" s="69">
        <f t="shared" si="15"/>
        <v>334.24875000000003</v>
      </c>
      <c r="H1009" s="174"/>
      <c r="V1009" s="42" t="s">
        <v>937</v>
      </c>
      <c r="W1009" s="42" t="s">
        <v>255</v>
      </c>
    </row>
    <row r="1010" spans="1:23" ht="13.2">
      <c r="A1010" s="42" t="s">
        <v>351</v>
      </c>
      <c r="B1010" s="43">
        <v>367.11</v>
      </c>
      <c r="C1010" s="43"/>
      <c r="D1010" s="68" t="str">
        <f>VLOOKUP(A1010,'.'!V:W,2,0)</f>
        <v>PR</v>
      </c>
      <c r="E1010" s="69">
        <f t="shared" si="15"/>
        <v>373.53442500000006</v>
      </c>
      <c r="H1010" s="174"/>
      <c r="V1010" s="42" t="s">
        <v>938</v>
      </c>
      <c r="W1010" s="42" t="s">
        <v>255</v>
      </c>
    </row>
    <row r="1011" spans="1:23" ht="13.2">
      <c r="A1011" s="42" t="s">
        <v>551</v>
      </c>
      <c r="B1011" s="43">
        <v>367.11</v>
      </c>
      <c r="C1011" s="43"/>
      <c r="D1011" s="68" t="str">
        <f>VLOOKUP(A1011,'.'!V:W,2,0)</f>
        <v>PR</v>
      </c>
      <c r="E1011" s="69">
        <f t="shared" si="15"/>
        <v>373.53442500000006</v>
      </c>
      <c r="H1011" s="174"/>
      <c r="V1011" s="42" t="s">
        <v>2637</v>
      </c>
      <c r="W1011" s="42" t="s">
        <v>2638</v>
      </c>
    </row>
    <row r="1012" spans="1:23" ht="13.2">
      <c r="A1012" s="42" t="s">
        <v>1904</v>
      </c>
      <c r="B1012" s="43">
        <v>111.66</v>
      </c>
      <c r="C1012" s="43"/>
      <c r="D1012" s="68" t="str">
        <f>VLOOKUP(A1012,'.'!V:W,2,0)</f>
        <v>PR</v>
      </c>
      <c r="E1012" s="69">
        <f t="shared" si="15"/>
        <v>113.61405000000001</v>
      </c>
      <c r="H1012" s="174"/>
      <c r="V1012" s="42" t="s">
        <v>2639</v>
      </c>
      <c r="W1012" s="42" t="s">
        <v>2638</v>
      </c>
    </row>
    <row r="1013" spans="1:23" ht="13.2">
      <c r="A1013" s="42" t="s">
        <v>1905</v>
      </c>
      <c r="B1013" s="43">
        <v>111.66</v>
      </c>
      <c r="C1013" s="43"/>
      <c r="D1013" s="68" t="str">
        <f>VLOOKUP(A1013,'.'!V:W,2,0)</f>
        <v>PR</v>
      </c>
      <c r="E1013" s="69">
        <f t="shared" si="15"/>
        <v>113.61405000000001</v>
      </c>
      <c r="H1013" s="174"/>
      <c r="V1013" s="42" t="s">
        <v>2640</v>
      </c>
      <c r="W1013" s="42" t="s">
        <v>2638</v>
      </c>
    </row>
    <row r="1014" spans="1:23" ht="13.2">
      <c r="A1014" s="42" t="s">
        <v>1906</v>
      </c>
      <c r="B1014" s="43">
        <v>328.5</v>
      </c>
      <c r="C1014" s="43"/>
      <c r="D1014" s="68" t="str">
        <f>VLOOKUP(A1014,'.'!V:W,2,0)</f>
        <v>PR</v>
      </c>
      <c r="E1014" s="69">
        <f t="shared" si="15"/>
        <v>334.24875000000003</v>
      </c>
      <c r="H1014" s="174"/>
      <c r="V1014" s="42" t="s">
        <v>2641</v>
      </c>
      <c r="W1014" s="42" t="s">
        <v>2638</v>
      </c>
    </row>
    <row r="1015" spans="1:23" ht="13.2">
      <c r="A1015" s="42" t="s">
        <v>1907</v>
      </c>
      <c r="B1015" s="43">
        <v>328.5</v>
      </c>
      <c r="C1015" s="43"/>
      <c r="D1015" s="68" t="str">
        <f>VLOOKUP(A1015,'.'!V:W,2,0)</f>
        <v>PR</v>
      </c>
      <c r="E1015" s="69">
        <f t="shared" si="15"/>
        <v>334.24875000000003</v>
      </c>
      <c r="H1015" s="174"/>
      <c r="V1015" s="42" t="s">
        <v>2642</v>
      </c>
      <c r="W1015" s="42" t="s">
        <v>2638</v>
      </c>
    </row>
    <row r="1016" spans="1:23" ht="13.2">
      <c r="A1016" s="42" t="s">
        <v>1036</v>
      </c>
      <c r="B1016" s="43">
        <v>58.79</v>
      </c>
      <c r="C1016" s="43"/>
      <c r="D1016" s="68" t="str">
        <f>VLOOKUP(A1016,'.'!V:W,2,0)</f>
        <v>PR</v>
      </c>
      <c r="E1016" s="69">
        <f t="shared" si="15"/>
        <v>59.818825000000004</v>
      </c>
      <c r="H1016" s="174"/>
      <c r="V1016" s="42" t="s">
        <v>2165</v>
      </c>
      <c r="W1016" s="42" t="s">
        <v>2046</v>
      </c>
    </row>
    <row r="1017" spans="1:23" ht="13.2">
      <c r="A1017" s="42" t="s">
        <v>1037</v>
      </c>
      <c r="B1017" s="43">
        <v>44.1</v>
      </c>
      <c r="C1017" s="43"/>
      <c r="D1017" s="68" t="str">
        <f>VLOOKUP(A1017,'.'!V:W,2,0)</f>
        <v>PR</v>
      </c>
      <c r="E1017" s="69">
        <f t="shared" si="15"/>
        <v>44.871750000000006</v>
      </c>
      <c r="H1017" s="174"/>
      <c r="V1017" s="42" t="s">
        <v>1677</v>
      </c>
      <c r="W1017" s="42" t="s">
        <v>1987</v>
      </c>
    </row>
    <row r="1018" spans="1:23" ht="13.2">
      <c r="A1018" s="42" t="s">
        <v>1038</v>
      </c>
      <c r="B1018" s="43">
        <v>51.45</v>
      </c>
      <c r="C1018" s="43"/>
      <c r="D1018" s="68" t="str">
        <f>VLOOKUP(A1018,'.'!V:W,2,0)</f>
        <v>PR</v>
      </c>
      <c r="E1018" s="69">
        <f t="shared" si="15"/>
        <v>52.350375000000007</v>
      </c>
      <c r="H1018" s="174"/>
      <c r="V1018" s="42" t="s">
        <v>1678</v>
      </c>
      <c r="W1018" s="42" t="s">
        <v>1987</v>
      </c>
    </row>
    <row r="1019" spans="1:23" ht="13.2">
      <c r="A1019" s="42" t="s">
        <v>1909</v>
      </c>
      <c r="B1019" s="43">
        <v>216.85</v>
      </c>
      <c r="C1019" s="43"/>
      <c r="D1019" s="68" t="str">
        <f>VLOOKUP(A1019,'.'!V:W,2,0)</f>
        <v>PR</v>
      </c>
      <c r="E1019" s="69">
        <f t="shared" si="15"/>
        <v>220.64487500000001</v>
      </c>
      <c r="H1019" s="174"/>
      <c r="V1019" s="42" t="s">
        <v>1679</v>
      </c>
      <c r="W1019" s="42" t="s">
        <v>1987</v>
      </c>
    </row>
    <row r="1020" spans="1:23" ht="13.2">
      <c r="A1020" s="42" t="s">
        <v>1627</v>
      </c>
      <c r="B1020" s="43">
        <v>0</v>
      </c>
      <c r="C1020" s="43"/>
      <c r="D1020" s="68" t="str">
        <f>VLOOKUP(A1020,'.'!V:W,2,0)</f>
        <v>FMCO</v>
      </c>
      <c r="E1020" s="69" t="e">
        <f t="shared" si="15"/>
        <v>#N/A</v>
      </c>
      <c r="H1020" s="174"/>
      <c r="V1020" s="42" t="s">
        <v>1680</v>
      </c>
      <c r="W1020" s="42" t="s">
        <v>1987</v>
      </c>
    </row>
    <row r="1021" spans="1:23" ht="13.2">
      <c r="A1021" s="42" t="s">
        <v>1236</v>
      </c>
      <c r="B1021" s="43">
        <v>498.66</v>
      </c>
      <c r="C1021" s="43"/>
      <c r="D1021" s="68" t="str">
        <f>VLOOKUP(A1021,'.'!V:W,2,0)</f>
        <v>PIC</v>
      </c>
      <c r="E1021" s="69">
        <f t="shared" si="15"/>
        <v>507.38655000000006</v>
      </c>
      <c r="H1021" s="174"/>
      <c r="V1021" s="42" t="s">
        <v>1681</v>
      </c>
      <c r="W1021" s="42" t="s">
        <v>1987</v>
      </c>
    </row>
    <row r="1022" spans="1:23" ht="13.2">
      <c r="A1022" s="42" t="s">
        <v>1237</v>
      </c>
      <c r="B1022" s="43">
        <v>552.09</v>
      </c>
      <c r="C1022" s="43"/>
      <c r="D1022" s="68" t="str">
        <f>VLOOKUP(A1022,'.'!V:W,2,0)</f>
        <v>PIC</v>
      </c>
      <c r="E1022" s="69">
        <f t="shared" si="15"/>
        <v>561.75157500000012</v>
      </c>
      <c r="H1022" s="174"/>
      <c r="V1022" s="42" t="s">
        <v>1682</v>
      </c>
      <c r="W1022" s="42" t="s">
        <v>1987</v>
      </c>
    </row>
    <row r="1023" spans="1:23" ht="13.2">
      <c r="A1023" s="42" t="s">
        <v>1238</v>
      </c>
      <c r="B1023" s="43">
        <v>605.53</v>
      </c>
      <c r="C1023" s="43"/>
      <c r="D1023" s="68" t="str">
        <f>VLOOKUP(A1023,'.'!V:W,2,0)</f>
        <v>PIC</v>
      </c>
      <c r="E1023" s="69">
        <f t="shared" si="15"/>
        <v>616.12677500000007</v>
      </c>
      <c r="V1023" s="42" t="s">
        <v>939</v>
      </c>
      <c r="W1023" s="42" t="s">
        <v>253</v>
      </c>
    </row>
    <row r="1024" spans="1:23" ht="13.2">
      <c r="A1024" s="42" t="s">
        <v>1239</v>
      </c>
      <c r="B1024" s="43">
        <v>658.95</v>
      </c>
      <c r="C1024" s="43"/>
      <c r="D1024" s="68" t="str">
        <f>VLOOKUP(A1024,'.'!V:W,2,0)</f>
        <v>PIC</v>
      </c>
      <c r="E1024" s="69">
        <f t="shared" si="15"/>
        <v>670.48162500000012</v>
      </c>
      <c r="H1024" s="174"/>
      <c r="V1024" s="42" t="s">
        <v>940</v>
      </c>
      <c r="W1024" s="42" t="s">
        <v>253</v>
      </c>
    </row>
    <row r="1025" spans="1:23" ht="13.2">
      <c r="A1025" s="42" t="s">
        <v>1240</v>
      </c>
      <c r="B1025" s="43">
        <v>712.36</v>
      </c>
      <c r="C1025" s="43"/>
      <c r="D1025" s="68" t="str">
        <f>VLOOKUP(A1025,'.'!V:W,2,0)</f>
        <v>PIC</v>
      </c>
      <c r="E1025" s="69">
        <f t="shared" si="15"/>
        <v>724.82630000000006</v>
      </c>
      <c r="H1025" s="174"/>
      <c r="V1025" s="42" t="s">
        <v>941</v>
      </c>
      <c r="W1025" s="42" t="s">
        <v>253</v>
      </c>
    </row>
    <row r="1026" spans="1:23" ht="13.2">
      <c r="A1026" s="42" t="s">
        <v>1335</v>
      </c>
      <c r="B1026" s="43">
        <v>445.27</v>
      </c>
      <c r="C1026" s="43"/>
      <c r="D1026" s="68" t="str">
        <f>VLOOKUP(A1026,'.'!V:W,2,0)</f>
        <v>PIC</v>
      </c>
      <c r="E1026" s="69">
        <f t="shared" ref="E1026:E1089" si="16">B1026*VLOOKUP(D1026,$L$17:$M$38,2,0)</f>
        <v>453.06222500000001</v>
      </c>
      <c r="H1026" s="174"/>
      <c r="V1026" s="42" t="s">
        <v>942</v>
      </c>
      <c r="W1026" s="42" t="s">
        <v>253</v>
      </c>
    </row>
    <row r="1027" spans="1:23" ht="13.2">
      <c r="A1027" s="42" t="s">
        <v>1241</v>
      </c>
      <c r="B1027" s="43">
        <v>62.24</v>
      </c>
      <c r="C1027" s="43"/>
      <c r="D1027" s="68" t="str">
        <f>VLOOKUP(A1027,'.'!V:W,2,0)</f>
        <v>PIC</v>
      </c>
      <c r="E1027" s="69">
        <f t="shared" si="16"/>
        <v>63.329200000000007</v>
      </c>
      <c r="H1027" s="174"/>
      <c r="V1027" s="42" t="s">
        <v>943</v>
      </c>
      <c r="W1027" s="42" t="s">
        <v>253</v>
      </c>
    </row>
    <row r="1028" spans="1:23" ht="13.2">
      <c r="A1028" s="42" t="s">
        <v>2679</v>
      </c>
      <c r="B1028" s="43">
        <v>494.5</v>
      </c>
      <c r="C1028" s="43"/>
      <c r="D1028" s="68" t="str">
        <f>VLOOKUP(A1028,'.'!V:W,2,0)</f>
        <v>IQ</v>
      </c>
      <c r="E1028" s="69">
        <f t="shared" si="16"/>
        <v>494.5</v>
      </c>
      <c r="H1028" s="174"/>
      <c r="V1028" s="42" t="s">
        <v>944</v>
      </c>
      <c r="W1028" s="42" t="s">
        <v>253</v>
      </c>
    </row>
    <row r="1029" spans="1:23" ht="13.2">
      <c r="A1029" s="42" t="s">
        <v>2680</v>
      </c>
      <c r="B1029" s="43">
        <v>494.5</v>
      </c>
      <c r="C1029" s="43"/>
      <c r="D1029" s="68" t="str">
        <f>VLOOKUP(A1029,'.'!V:W,2,0)</f>
        <v>IQ</v>
      </c>
      <c r="E1029" s="69">
        <f t="shared" si="16"/>
        <v>494.5</v>
      </c>
      <c r="H1029" s="174"/>
      <c r="V1029" s="42" t="s">
        <v>945</v>
      </c>
      <c r="W1029" s="42" t="s">
        <v>253</v>
      </c>
    </row>
    <row r="1030" spans="1:23" ht="13.2">
      <c r="A1030" s="42" t="s">
        <v>2681</v>
      </c>
      <c r="B1030" s="43">
        <v>494.5</v>
      </c>
      <c r="C1030" s="43"/>
      <c r="D1030" s="68" t="str">
        <f>VLOOKUP(A1030,'.'!V:W,2,0)</f>
        <v>IQ</v>
      </c>
      <c r="E1030" s="69">
        <f t="shared" si="16"/>
        <v>494.5</v>
      </c>
      <c r="H1030" s="174"/>
      <c r="V1030" s="42" t="s">
        <v>946</v>
      </c>
      <c r="W1030" s="42" t="s">
        <v>253</v>
      </c>
    </row>
    <row r="1031" spans="1:23" ht="13.2">
      <c r="A1031" s="42" t="s">
        <v>2682</v>
      </c>
      <c r="B1031" s="43">
        <v>494.5</v>
      </c>
      <c r="C1031" s="43"/>
      <c r="D1031" s="68" t="str">
        <f>VLOOKUP(A1031,'.'!V:W,2,0)</f>
        <v>IQ</v>
      </c>
      <c r="E1031" s="69">
        <f t="shared" si="16"/>
        <v>494.5</v>
      </c>
      <c r="H1031" s="174"/>
      <c r="V1031" s="42" t="s">
        <v>477</v>
      </c>
      <c r="W1031" s="42" t="s">
        <v>253</v>
      </c>
    </row>
    <row r="1032" spans="1:23" ht="13.2">
      <c r="A1032" s="42" t="s">
        <v>2581</v>
      </c>
      <c r="B1032" s="43">
        <v>673.96</v>
      </c>
      <c r="C1032" s="43"/>
      <c r="D1032" s="68" t="str">
        <f>VLOOKUP(A1032,'.'!V:W,2,0)</f>
        <v>IQ</v>
      </c>
      <c r="E1032" s="69">
        <f t="shared" si="16"/>
        <v>673.96</v>
      </c>
      <c r="H1032" s="174"/>
      <c r="V1032" s="42" t="s">
        <v>478</v>
      </c>
      <c r="W1032" s="42" t="s">
        <v>253</v>
      </c>
    </row>
    <row r="1033" spans="1:23" ht="13.2">
      <c r="A1033" s="42" t="s">
        <v>2582</v>
      </c>
      <c r="B1033" s="43">
        <v>99.6</v>
      </c>
      <c r="C1033" s="43"/>
      <c r="D1033" s="68" t="str">
        <f>VLOOKUP(A1033,'.'!V:W,2,0)</f>
        <v>IQ</v>
      </c>
      <c r="E1033" s="69">
        <f t="shared" si="16"/>
        <v>99.6</v>
      </c>
      <c r="H1033" s="174"/>
      <c r="V1033" s="42" t="s">
        <v>479</v>
      </c>
      <c r="W1033" s="42" t="s">
        <v>253</v>
      </c>
    </row>
    <row r="1034" spans="1:23" ht="13.2">
      <c r="A1034" s="42" t="s">
        <v>2278</v>
      </c>
      <c r="B1034" s="43">
        <v>18.03</v>
      </c>
      <c r="C1034" s="43"/>
      <c r="D1034" s="68" t="str">
        <f>VLOOKUP(A1034,'.'!V:W,2,0)</f>
        <v>TS</v>
      </c>
      <c r="E1034" s="69">
        <f t="shared" si="16"/>
        <v>18.345525000000002</v>
      </c>
      <c r="H1034" s="174"/>
      <c r="V1034" s="42" t="s">
        <v>556</v>
      </c>
      <c r="W1034" s="42" t="s">
        <v>38</v>
      </c>
    </row>
    <row r="1035" spans="1:23" ht="13.2">
      <c r="A1035" s="42" t="s">
        <v>2279</v>
      </c>
      <c r="B1035" s="43">
        <v>18.03</v>
      </c>
      <c r="C1035" s="43"/>
      <c r="D1035" s="68" t="str">
        <f>VLOOKUP(A1035,'.'!V:W,2,0)</f>
        <v>TS</v>
      </c>
      <c r="E1035" s="69">
        <f t="shared" si="16"/>
        <v>18.345525000000002</v>
      </c>
      <c r="H1035" s="174"/>
      <c r="V1035" s="42" t="s">
        <v>557</v>
      </c>
      <c r="W1035" s="42" t="s">
        <v>38</v>
      </c>
    </row>
    <row r="1036" spans="1:23" ht="13.2">
      <c r="A1036" s="42" t="s">
        <v>1400</v>
      </c>
      <c r="B1036" s="43">
        <v>31.72</v>
      </c>
      <c r="C1036" s="43"/>
      <c r="D1036" s="68" t="str">
        <f>VLOOKUP(A1036,'.'!V:W,2,0)</f>
        <v>FA</v>
      </c>
      <c r="E1036" s="69" t="e">
        <f t="shared" si="16"/>
        <v>#N/A</v>
      </c>
      <c r="H1036" s="174"/>
      <c r="V1036" s="42" t="s">
        <v>149</v>
      </c>
      <c r="W1036" s="42" t="s">
        <v>38</v>
      </c>
    </row>
    <row r="1037" spans="1:23" ht="13.2">
      <c r="A1037" s="42" t="s">
        <v>1039</v>
      </c>
      <c r="B1037" s="43">
        <v>0</v>
      </c>
      <c r="C1037" s="43"/>
      <c r="D1037" s="68" t="str">
        <f>VLOOKUP(A1037,'.'!V:W,2,0)</f>
        <v>DU</v>
      </c>
      <c r="E1037" s="69">
        <f t="shared" si="16"/>
        <v>0</v>
      </c>
      <c r="H1037" s="174"/>
      <c r="V1037" s="42" t="s">
        <v>150</v>
      </c>
      <c r="W1037" s="42" t="s">
        <v>38</v>
      </c>
    </row>
    <row r="1038" spans="1:23" ht="13.2">
      <c r="A1038" s="42" t="s">
        <v>1040</v>
      </c>
      <c r="B1038" s="43">
        <v>0</v>
      </c>
      <c r="C1038" s="43"/>
      <c r="D1038" s="68" t="str">
        <f>VLOOKUP(A1038,'.'!V:W,2,0)</f>
        <v>DU</v>
      </c>
      <c r="E1038" s="69">
        <f t="shared" si="16"/>
        <v>0</v>
      </c>
      <c r="H1038" s="174"/>
      <c r="V1038" s="42" t="s">
        <v>552</v>
      </c>
      <c r="W1038" s="42" t="s">
        <v>38</v>
      </c>
    </row>
    <row r="1039" spans="1:23" ht="13.2">
      <c r="A1039" s="42" t="s">
        <v>1041</v>
      </c>
      <c r="B1039" s="43">
        <v>0</v>
      </c>
      <c r="C1039" s="43"/>
      <c r="D1039" s="68" t="str">
        <f>VLOOKUP(A1039,'.'!V:W,2,0)</f>
        <v>DU</v>
      </c>
      <c r="E1039" s="69">
        <f t="shared" si="16"/>
        <v>0</v>
      </c>
      <c r="H1039" s="174"/>
      <c r="V1039" s="42" t="s">
        <v>151</v>
      </c>
      <c r="W1039" s="42" t="s">
        <v>38</v>
      </c>
    </row>
    <row r="1040" spans="1:23" ht="13.2">
      <c r="A1040" s="42" t="s">
        <v>1042</v>
      </c>
      <c r="B1040" s="43">
        <v>0</v>
      </c>
      <c r="C1040" s="43"/>
      <c r="D1040" s="68" t="str">
        <f>VLOOKUP(A1040,'.'!V:W,2,0)</f>
        <v>DU</v>
      </c>
      <c r="E1040" s="69">
        <f t="shared" si="16"/>
        <v>0</v>
      </c>
      <c r="H1040" s="174"/>
      <c r="V1040" s="42" t="s">
        <v>947</v>
      </c>
      <c r="W1040" s="42" t="s">
        <v>250</v>
      </c>
    </row>
    <row r="1041" spans="1:23" ht="13.2">
      <c r="A1041" s="42" t="s">
        <v>1043</v>
      </c>
      <c r="B1041" s="43">
        <v>0</v>
      </c>
      <c r="C1041" s="43"/>
      <c r="D1041" s="68" t="str">
        <f>VLOOKUP(A1041,'.'!V:W,2,0)</f>
        <v>DU</v>
      </c>
      <c r="E1041" s="69">
        <f t="shared" si="16"/>
        <v>0</v>
      </c>
      <c r="H1041" s="174"/>
      <c r="V1041" s="42" t="s">
        <v>948</v>
      </c>
      <c r="W1041" s="42" t="s">
        <v>250</v>
      </c>
    </row>
    <row r="1042" spans="1:23" ht="13.2">
      <c r="A1042" s="42" t="s">
        <v>1044</v>
      </c>
      <c r="B1042" s="43">
        <v>0</v>
      </c>
      <c r="C1042" s="43"/>
      <c r="D1042" s="68" t="str">
        <f>VLOOKUP(A1042,'.'!V:W,2,0)</f>
        <v>DU</v>
      </c>
      <c r="E1042" s="69">
        <f t="shared" si="16"/>
        <v>0</v>
      </c>
      <c r="H1042" s="174"/>
      <c r="V1042" s="42" t="s">
        <v>949</v>
      </c>
      <c r="W1042" s="42" t="s">
        <v>250</v>
      </c>
    </row>
    <row r="1043" spans="1:23" ht="13.2">
      <c r="A1043" s="42" t="s">
        <v>1045</v>
      </c>
      <c r="B1043" s="43">
        <v>0</v>
      </c>
      <c r="C1043" s="43"/>
      <c r="D1043" s="68" t="str">
        <f>VLOOKUP(A1043,'.'!V:W,2,0)</f>
        <v>DU</v>
      </c>
      <c r="E1043" s="69">
        <f t="shared" si="16"/>
        <v>0</v>
      </c>
      <c r="H1043" s="174"/>
      <c r="V1043" s="42" t="s">
        <v>129</v>
      </c>
      <c r="W1043" s="42" t="s">
        <v>38</v>
      </c>
    </row>
    <row r="1044" spans="1:23" ht="13.2">
      <c r="A1044" s="42" t="s">
        <v>1484</v>
      </c>
      <c r="B1044" s="43">
        <v>615.41</v>
      </c>
      <c r="C1044" s="43"/>
      <c r="D1044" s="68" t="str">
        <f>VLOOKUP(A1044,'.'!V:W,2,0)</f>
        <v>DU</v>
      </c>
      <c r="E1044" s="69">
        <f t="shared" si="16"/>
        <v>626.17967499999997</v>
      </c>
      <c r="H1044" s="174"/>
      <c r="V1044" s="42" t="s">
        <v>130</v>
      </c>
      <c r="W1044" s="42" t="s">
        <v>38</v>
      </c>
    </row>
    <row r="1045" spans="1:23" ht="13.2">
      <c r="A1045" s="42" t="s">
        <v>1485</v>
      </c>
      <c r="B1045" s="43">
        <v>686.44</v>
      </c>
      <c r="C1045" s="43"/>
      <c r="D1045" s="68" t="str">
        <f>VLOOKUP(A1045,'.'!V:W,2,0)</f>
        <v>DU</v>
      </c>
      <c r="E1045" s="69">
        <f t="shared" si="16"/>
        <v>698.45270000000005</v>
      </c>
      <c r="H1045" s="174"/>
      <c r="V1045" s="42" t="s">
        <v>1722</v>
      </c>
      <c r="W1045" s="42" t="s">
        <v>38</v>
      </c>
    </row>
    <row r="1046" spans="1:23" ht="13.2">
      <c r="A1046" s="42" t="s">
        <v>1486</v>
      </c>
      <c r="B1046" s="43">
        <v>764.89</v>
      </c>
      <c r="C1046" s="43"/>
      <c r="D1046" s="68" t="str">
        <f>VLOOKUP(A1046,'.'!V:W,2,0)</f>
        <v>DU</v>
      </c>
      <c r="E1046" s="69">
        <f t="shared" si="16"/>
        <v>778.275575</v>
      </c>
      <c r="H1046" s="174"/>
      <c r="V1046" s="42" t="s">
        <v>146</v>
      </c>
      <c r="W1046" s="42" t="s">
        <v>38</v>
      </c>
    </row>
    <row r="1047" spans="1:23" ht="13.2">
      <c r="A1047" s="42" t="s">
        <v>1487</v>
      </c>
      <c r="B1047" s="43">
        <v>235.02</v>
      </c>
      <c r="C1047" s="43"/>
      <c r="D1047" s="68" t="str">
        <f>VLOOKUP(A1047,'.'!V:W,2,0)</f>
        <v>DU</v>
      </c>
      <c r="E1047" s="69">
        <f t="shared" si="16"/>
        <v>239.13285000000002</v>
      </c>
      <c r="H1047" s="174"/>
      <c r="V1047" s="42" t="s">
        <v>147</v>
      </c>
      <c r="W1047" s="42" t="s">
        <v>38</v>
      </c>
    </row>
    <row r="1048" spans="1:23" ht="13.2">
      <c r="A1048" s="42" t="s">
        <v>1488</v>
      </c>
      <c r="B1048" s="43">
        <v>276.57</v>
      </c>
      <c r="C1048" s="43"/>
      <c r="D1048" s="68" t="str">
        <f>VLOOKUP(A1048,'.'!V:W,2,0)</f>
        <v>DU</v>
      </c>
      <c r="E1048" s="69">
        <f t="shared" si="16"/>
        <v>281.40997500000003</v>
      </c>
      <c r="H1048" s="174"/>
      <c r="V1048" s="42" t="s">
        <v>553</v>
      </c>
      <c r="W1048" s="42" t="s">
        <v>38</v>
      </c>
    </row>
    <row r="1049" spans="1:23" ht="13.2">
      <c r="A1049" s="42" t="s">
        <v>1489</v>
      </c>
      <c r="B1049" s="43">
        <v>316.77999999999997</v>
      </c>
      <c r="C1049" s="43"/>
      <c r="D1049" s="68" t="str">
        <f>VLOOKUP(A1049,'.'!V:W,2,0)</f>
        <v>DU</v>
      </c>
      <c r="E1049" s="69">
        <f t="shared" si="16"/>
        <v>322.32364999999999</v>
      </c>
      <c r="H1049" s="174"/>
      <c r="V1049" s="42" t="s">
        <v>148</v>
      </c>
      <c r="W1049" s="42" t="s">
        <v>38</v>
      </c>
    </row>
    <row r="1050" spans="1:23" ht="13.2">
      <c r="A1050" s="42" t="s">
        <v>1490</v>
      </c>
      <c r="B1050" s="43">
        <v>359.96</v>
      </c>
      <c r="C1050" s="43"/>
      <c r="D1050" s="68" t="str">
        <f>VLOOKUP(A1050,'.'!V:W,2,0)</f>
        <v>DU</v>
      </c>
      <c r="E1050" s="69">
        <f t="shared" si="16"/>
        <v>366.2593</v>
      </c>
      <c r="H1050" s="174"/>
      <c r="V1050" s="42" t="s">
        <v>1902</v>
      </c>
      <c r="W1050" s="42" t="s">
        <v>38</v>
      </c>
    </row>
    <row r="1051" spans="1:23" ht="13.2">
      <c r="A1051" s="42" t="s">
        <v>1491</v>
      </c>
      <c r="B1051" s="43">
        <v>421.16</v>
      </c>
      <c r="C1051" s="43"/>
      <c r="D1051" s="68" t="str">
        <f>VLOOKUP(A1051,'.'!V:W,2,0)</f>
        <v>DU</v>
      </c>
      <c r="E1051" s="69">
        <f t="shared" si="16"/>
        <v>428.53030000000007</v>
      </c>
      <c r="H1051" s="176"/>
      <c r="V1051" s="42" t="s">
        <v>1903</v>
      </c>
      <c r="W1051" s="42" t="s">
        <v>38</v>
      </c>
    </row>
    <row r="1052" spans="1:23" ht="13.2">
      <c r="A1052" s="42" t="s">
        <v>1492</v>
      </c>
      <c r="B1052" s="43">
        <v>467.91</v>
      </c>
      <c r="C1052" s="43"/>
      <c r="D1052" s="68" t="str">
        <f>VLOOKUP(A1052,'.'!V:W,2,0)</f>
        <v>DU</v>
      </c>
      <c r="E1052" s="69">
        <f t="shared" si="16"/>
        <v>476.09842500000008</v>
      </c>
      <c r="H1052" s="176"/>
      <c r="V1052" s="42" t="s">
        <v>950</v>
      </c>
      <c r="W1052" s="42" t="s">
        <v>37</v>
      </c>
    </row>
    <row r="1053" spans="1:23" ht="13.2">
      <c r="A1053" s="42" t="s">
        <v>1493</v>
      </c>
      <c r="B1053" s="43">
        <v>521.39</v>
      </c>
      <c r="C1053" s="43"/>
      <c r="D1053" s="68" t="str">
        <f>VLOOKUP(A1053,'.'!V:W,2,0)</f>
        <v>DU</v>
      </c>
      <c r="E1053" s="69">
        <f t="shared" si="16"/>
        <v>530.51432499999999</v>
      </c>
      <c r="H1053" s="176"/>
      <c r="V1053" s="42" t="s">
        <v>2643</v>
      </c>
      <c r="W1053" s="42" t="s">
        <v>253</v>
      </c>
    </row>
    <row r="1054" spans="1:23" ht="13.2">
      <c r="A1054" s="42" t="s">
        <v>1532</v>
      </c>
      <c r="B1054" s="43">
        <v>110.3</v>
      </c>
      <c r="C1054" s="43"/>
      <c r="D1054" s="68" t="str">
        <f>VLOOKUP(A1054,'.'!V:W,2,0)</f>
        <v>DU</v>
      </c>
      <c r="E1054" s="69">
        <f t="shared" si="16"/>
        <v>112.23025</v>
      </c>
      <c r="H1054" s="176"/>
      <c r="V1054" s="42" t="s">
        <v>2504</v>
      </c>
      <c r="W1054" s="42" t="s">
        <v>1621</v>
      </c>
    </row>
    <row r="1055" spans="1:23" ht="13.2">
      <c r="A1055" s="42" t="s">
        <v>1533</v>
      </c>
      <c r="B1055" s="43">
        <v>126.07</v>
      </c>
      <c r="C1055" s="43"/>
      <c r="D1055" s="68" t="str">
        <f>VLOOKUP(A1055,'.'!V:W,2,0)</f>
        <v>DU</v>
      </c>
      <c r="E1055" s="69">
        <f t="shared" si="16"/>
        <v>128.27622500000001</v>
      </c>
      <c r="H1055" s="176"/>
      <c r="V1055" s="42" t="s">
        <v>1577</v>
      </c>
      <c r="W1055" s="42" t="s">
        <v>1807</v>
      </c>
    </row>
    <row r="1056" spans="1:23" ht="13.2">
      <c r="A1056" s="42" t="s">
        <v>1534</v>
      </c>
      <c r="B1056" s="43">
        <v>147.07</v>
      </c>
      <c r="C1056" s="43"/>
      <c r="D1056" s="68" t="str">
        <f>VLOOKUP(A1056,'.'!V:W,2,0)</f>
        <v>DU</v>
      </c>
      <c r="E1056" s="69">
        <f t="shared" si="16"/>
        <v>149.64372500000002</v>
      </c>
      <c r="H1056" s="176"/>
      <c r="V1056" s="42" t="s">
        <v>1578</v>
      </c>
      <c r="W1056" s="42" t="s">
        <v>1807</v>
      </c>
    </row>
    <row r="1057" spans="1:23" ht="13.2">
      <c r="A1057" s="42" t="s">
        <v>1535</v>
      </c>
      <c r="B1057" s="43">
        <v>162.82</v>
      </c>
      <c r="C1057" s="43"/>
      <c r="D1057" s="68" t="str">
        <f>VLOOKUP(A1057,'.'!V:W,2,0)</f>
        <v>DU</v>
      </c>
      <c r="E1057" s="69">
        <f t="shared" si="16"/>
        <v>165.66935000000001</v>
      </c>
      <c r="H1057" s="176"/>
      <c r="V1057" s="42" t="s">
        <v>2644</v>
      </c>
      <c r="W1057" s="42" t="s">
        <v>253</v>
      </c>
    </row>
    <row r="1058" spans="1:23" ht="13.2">
      <c r="A1058" s="42" t="s">
        <v>1536</v>
      </c>
      <c r="B1058" s="43">
        <v>178.58</v>
      </c>
      <c r="C1058" s="43"/>
      <c r="D1058" s="68" t="str">
        <f>VLOOKUP(A1058,'.'!V:W,2,0)</f>
        <v>DU</v>
      </c>
      <c r="E1058" s="69">
        <f t="shared" si="16"/>
        <v>181.70515000000003</v>
      </c>
      <c r="H1058" s="176"/>
      <c r="V1058" s="42" t="s">
        <v>1643</v>
      </c>
      <c r="W1058" s="42" t="s">
        <v>1630</v>
      </c>
    </row>
    <row r="1059" spans="1:23" ht="13.2">
      <c r="A1059" s="42" t="s">
        <v>1537</v>
      </c>
      <c r="B1059" s="43">
        <v>78.8</v>
      </c>
      <c r="C1059" s="43"/>
      <c r="D1059" s="68" t="str">
        <f>VLOOKUP(A1059,'.'!V:W,2,0)</f>
        <v>DU</v>
      </c>
      <c r="E1059" s="69">
        <f t="shared" si="16"/>
        <v>80.179000000000002</v>
      </c>
      <c r="H1059" s="176"/>
      <c r="V1059" s="42" t="s">
        <v>1644</v>
      </c>
      <c r="W1059" s="42" t="s">
        <v>1630</v>
      </c>
    </row>
    <row r="1060" spans="1:23" ht="13.2">
      <c r="A1060" s="42" t="s">
        <v>1538</v>
      </c>
      <c r="B1060" s="43">
        <v>94.55</v>
      </c>
      <c r="C1060" s="43"/>
      <c r="D1060" s="68" t="str">
        <f>VLOOKUP(A1060,'.'!V:W,2,0)</f>
        <v>DU</v>
      </c>
      <c r="E1060" s="69">
        <f t="shared" si="16"/>
        <v>96.204625000000007</v>
      </c>
      <c r="H1060" s="176"/>
      <c r="V1060" s="42" t="s">
        <v>1645</v>
      </c>
      <c r="W1060" s="42" t="s">
        <v>1630</v>
      </c>
    </row>
    <row r="1061" spans="1:23" ht="13.2">
      <c r="A1061" s="42" t="s">
        <v>1046</v>
      </c>
      <c r="B1061" s="43">
        <v>0</v>
      </c>
      <c r="C1061" s="43"/>
      <c r="D1061" s="68" t="str">
        <f>VLOOKUP(A1061,'.'!V:W,2,0)</f>
        <v>DU</v>
      </c>
      <c r="E1061" s="69">
        <f t="shared" si="16"/>
        <v>0</v>
      </c>
      <c r="H1061" s="176"/>
      <c r="V1061" s="42" t="s">
        <v>2505</v>
      </c>
      <c r="W1061" s="42" t="s">
        <v>1104</v>
      </c>
    </row>
    <row r="1062" spans="1:23" ht="13.2">
      <c r="A1062" s="42" t="s">
        <v>1047</v>
      </c>
      <c r="B1062" s="43">
        <v>0</v>
      </c>
      <c r="C1062" s="43"/>
      <c r="D1062" s="68" t="str">
        <f>VLOOKUP(A1062,'.'!V:W,2,0)</f>
        <v>DU</v>
      </c>
      <c r="E1062" s="69">
        <f t="shared" si="16"/>
        <v>0</v>
      </c>
      <c r="H1062" s="176"/>
      <c r="I1062" s="76"/>
      <c r="V1062" s="42" t="s">
        <v>1761</v>
      </c>
      <c r="W1062" s="42" t="s">
        <v>1987</v>
      </c>
    </row>
    <row r="1063" spans="1:23" ht="13.2">
      <c r="A1063" s="42" t="s">
        <v>1443</v>
      </c>
      <c r="B1063" s="43">
        <v>466</v>
      </c>
      <c r="C1063" s="43"/>
      <c r="D1063" s="68" t="str">
        <f>VLOOKUP(A1063,'.'!V:W,2,0)</f>
        <v>FM</v>
      </c>
      <c r="E1063" s="69">
        <f t="shared" si="16"/>
        <v>474.15500000000003</v>
      </c>
      <c r="H1063" s="176"/>
      <c r="V1063" s="42" t="s">
        <v>1622</v>
      </c>
      <c r="W1063" s="42" t="s">
        <v>1621</v>
      </c>
    </row>
    <row r="1064" spans="1:23" ht="13.2">
      <c r="A1064" s="42" t="s">
        <v>172</v>
      </c>
      <c r="B1064" s="43">
        <v>222.35</v>
      </c>
      <c r="C1064" s="43"/>
      <c r="D1064" s="68" t="str">
        <f>VLOOKUP(A1064,'.'!V:W,2,0)</f>
        <v>FM</v>
      </c>
      <c r="E1064" s="69">
        <f t="shared" si="16"/>
        <v>226.24112500000001</v>
      </c>
      <c r="H1064" s="176"/>
      <c r="V1064" s="42" t="s">
        <v>2645</v>
      </c>
      <c r="W1064" s="42" t="s">
        <v>1621</v>
      </c>
    </row>
    <row r="1065" spans="1:23" ht="13.2">
      <c r="A1065" s="42" t="s">
        <v>2529</v>
      </c>
      <c r="B1065" s="43">
        <v>222.35</v>
      </c>
      <c r="C1065" s="43"/>
      <c r="D1065" s="68" t="str">
        <f>VLOOKUP(A1065,'.'!V:W,2,0)</f>
        <v>FM</v>
      </c>
      <c r="E1065" s="69">
        <f t="shared" si="16"/>
        <v>226.24112500000001</v>
      </c>
      <c r="H1065" s="176"/>
      <c r="V1065" s="42" t="s">
        <v>2506</v>
      </c>
      <c r="W1065" s="42" t="s">
        <v>1090</v>
      </c>
    </row>
    <row r="1066" spans="1:23" ht="13.2">
      <c r="A1066" s="42" t="s">
        <v>368</v>
      </c>
      <c r="B1066" s="43">
        <v>152.88999999999999</v>
      </c>
      <c r="C1066" s="43"/>
      <c r="D1066" s="68" t="str">
        <f>VLOOKUP(A1066,'.'!V:W,2,0)</f>
        <v>FM</v>
      </c>
      <c r="E1066" s="69">
        <f t="shared" si="16"/>
        <v>155.565575</v>
      </c>
      <c r="H1066" s="176"/>
      <c r="V1066" s="42" t="s">
        <v>2507</v>
      </c>
      <c r="W1066" s="42" t="s">
        <v>1090</v>
      </c>
    </row>
    <row r="1067" spans="1:23" ht="13.2">
      <c r="A1067" s="42" t="s">
        <v>379</v>
      </c>
      <c r="B1067" s="43">
        <v>204.72</v>
      </c>
      <c r="C1067" s="43"/>
      <c r="D1067" s="68" t="str">
        <f>VLOOKUP(A1067,'.'!V:W,2,0)</f>
        <v>FM</v>
      </c>
      <c r="E1067" s="69">
        <f t="shared" si="16"/>
        <v>208.30260000000001</v>
      </c>
      <c r="H1067" s="176"/>
      <c r="V1067" s="42" t="s">
        <v>2646</v>
      </c>
      <c r="W1067" s="42"/>
    </row>
    <row r="1068" spans="1:23" ht="13.2">
      <c r="A1068" s="42" t="s">
        <v>54</v>
      </c>
      <c r="B1068" s="43">
        <v>204.72</v>
      </c>
      <c r="C1068" s="43"/>
      <c r="D1068" s="68" t="str">
        <f>VLOOKUP(A1068,'.'!V:W,2,0)</f>
        <v>FM</v>
      </c>
      <c r="E1068" s="69">
        <f t="shared" si="16"/>
        <v>208.30260000000001</v>
      </c>
      <c r="H1068" s="176"/>
      <c r="V1068" s="42" t="s">
        <v>951</v>
      </c>
      <c r="W1068" s="42" t="s">
        <v>1092</v>
      </c>
    </row>
    <row r="1069" spans="1:23" ht="13.2">
      <c r="A1069" s="42" t="s">
        <v>357</v>
      </c>
      <c r="B1069" s="43">
        <v>215.58</v>
      </c>
      <c r="C1069" s="43"/>
      <c r="D1069" s="68" t="str">
        <f>VLOOKUP(A1069,'.'!V:W,2,0)</f>
        <v>FM</v>
      </c>
      <c r="E1069" s="69">
        <f t="shared" si="16"/>
        <v>219.35265000000004</v>
      </c>
      <c r="H1069" s="176"/>
      <c r="V1069" s="42" t="s">
        <v>952</v>
      </c>
      <c r="W1069" s="42" t="s">
        <v>1092</v>
      </c>
    </row>
    <row r="1070" spans="1:23" ht="13.2">
      <c r="A1070" s="42" t="s">
        <v>380</v>
      </c>
      <c r="B1070" s="43">
        <v>220.62</v>
      </c>
      <c r="C1070" s="43"/>
      <c r="D1070" s="68" t="str">
        <f>VLOOKUP(A1070,'.'!V:W,2,0)</f>
        <v>FM</v>
      </c>
      <c r="E1070" s="69">
        <f t="shared" si="16"/>
        <v>224.48085000000003</v>
      </c>
      <c r="H1070" s="176"/>
      <c r="V1070" s="42" t="s">
        <v>953</v>
      </c>
      <c r="W1070" s="42" t="s">
        <v>268</v>
      </c>
    </row>
    <row r="1071" spans="1:23" ht="13.2">
      <c r="A1071" s="42" t="s">
        <v>2530</v>
      </c>
      <c r="B1071" s="43">
        <v>0</v>
      </c>
      <c r="C1071" s="43"/>
      <c r="D1071" s="68" t="str">
        <f>VLOOKUP(A1071,'.'!V:W,2,0)</f>
        <v>002</v>
      </c>
      <c r="E1071" s="69" t="e">
        <f t="shared" si="16"/>
        <v>#N/A</v>
      </c>
      <c r="H1071" s="176"/>
      <c r="V1071" s="42" t="s">
        <v>283</v>
      </c>
      <c r="W1071" s="42" t="s">
        <v>38</v>
      </c>
    </row>
    <row r="1072" spans="1:23" ht="13.2">
      <c r="A1072" s="42" t="s">
        <v>1499</v>
      </c>
      <c r="B1072" s="43">
        <v>352.34</v>
      </c>
      <c r="C1072" s="43"/>
      <c r="D1072" s="68" t="str">
        <f>VLOOKUP(A1072,'.'!V:W,2,0)</f>
        <v>WH</v>
      </c>
      <c r="E1072" s="69">
        <f t="shared" si="16"/>
        <v>358.50594999999998</v>
      </c>
      <c r="H1072" s="176"/>
      <c r="V1072" s="42" t="s">
        <v>555</v>
      </c>
      <c r="W1072" s="42" t="s">
        <v>38</v>
      </c>
    </row>
    <row r="1073" spans="1:23" ht="13.2">
      <c r="A1073" s="42" t="s">
        <v>1500</v>
      </c>
      <c r="B1073" s="43">
        <v>392.85</v>
      </c>
      <c r="C1073" s="43"/>
      <c r="D1073" s="68" t="str">
        <f>VLOOKUP(A1073,'.'!V:W,2,0)</f>
        <v>WH</v>
      </c>
      <c r="E1073" s="69">
        <f t="shared" si="16"/>
        <v>399.72487500000005</v>
      </c>
      <c r="H1073" s="176"/>
      <c r="V1073" s="42" t="s">
        <v>554</v>
      </c>
      <c r="W1073" s="42" t="s">
        <v>38</v>
      </c>
    </row>
    <row r="1074" spans="1:23" ht="13.2">
      <c r="A1074" s="42" t="s">
        <v>1501</v>
      </c>
      <c r="B1074" s="43">
        <v>452.77</v>
      </c>
      <c r="C1074" s="43"/>
      <c r="D1074" s="68" t="str">
        <f>VLOOKUP(A1074,'.'!V:W,2,0)</f>
        <v>WH</v>
      </c>
      <c r="E1074" s="69">
        <f t="shared" si="16"/>
        <v>460.69347500000003</v>
      </c>
      <c r="H1074" s="176"/>
      <c r="V1074" s="42" t="s">
        <v>153</v>
      </c>
      <c r="W1074" s="42" t="s">
        <v>38</v>
      </c>
    </row>
    <row r="1075" spans="1:23" ht="13.2">
      <c r="A1075" s="42" t="s">
        <v>369</v>
      </c>
      <c r="B1075" s="43">
        <v>217.19</v>
      </c>
      <c r="C1075" s="43"/>
      <c r="D1075" s="68" t="str">
        <f>VLOOKUP(A1075,'.'!V:W,2,0)</f>
        <v>DM</v>
      </c>
      <c r="E1075" s="69">
        <f t="shared" si="16"/>
        <v>220.990825</v>
      </c>
      <c r="H1075" s="176"/>
      <c r="V1075" s="42" t="s">
        <v>284</v>
      </c>
      <c r="W1075" s="42" t="s">
        <v>38</v>
      </c>
    </row>
    <row r="1076" spans="1:23" ht="13.2">
      <c r="A1076" s="42" t="s">
        <v>370</v>
      </c>
      <c r="B1076" s="43">
        <v>118.35</v>
      </c>
      <c r="C1076" s="43"/>
      <c r="D1076" s="68" t="str">
        <f>VLOOKUP(A1076,'.'!V:W,2,0)</f>
        <v>DM</v>
      </c>
      <c r="E1076" s="69">
        <f t="shared" si="16"/>
        <v>120.421125</v>
      </c>
      <c r="H1076" s="176"/>
      <c r="V1076" s="42" t="s">
        <v>583</v>
      </c>
      <c r="W1076" s="42" t="s">
        <v>38</v>
      </c>
    </row>
    <row r="1077" spans="1:23" ht="13.2">
      <c r="A1077" s="42" t="s">
        <v>1193</v>
      </c>
      <c r="B1077" s="43">
        <v>182.56</v>
      </c>
      <c r="C1077" s="43"/>
      <c r="D1077" s="68" t="str">
        <f>VLOOKUP(A1077,'.'!V:W,2,0)</f>
        <v>DM</v>
      </c>
      <c r="E1077" s="69">
        <f t="shared" si="16"/>
        <v>185.75480000000002</v>
      </c>
      <c r="H1077" s="176"/>
      <c r="V1077" s="42" t="s">
        <v>954</v>
      </c>
      <c r="W1077" s="42" t="s">
        <v>352</v>
      </c>
    </row>
    <row r="1078" spans="1:23" ht="13.2">
      <c r="A1078" s="42" t="s">
        <v>358</v>
      </c>
      <c r="B1078" s="43">
        <v>184.13</v>
      </c>
      <c r="C1078" s="43"/>
      <c r="D1078" s="68" t="str">
        <f>VLOOKUP(A1078,'.'!V:W,2,0)</f>
        <v>DM</v>
      </c>
      <c r="E1078" s="69">
        <f t="shared" si="16"/>
        <v>187.35227500000002</v>
      </c>
      <c r="H1078" s="176"/>
      <c r="V1078" s="42" t="s">
        <v>2166</v>
      </c>
      <c r="W1078" s="42" t="s">
        <v>1092</v>
      </c>
    </row>
    <row r="1079" spans="1:23" ht="13.2">
      <c r="A1079" s="42" t="s">
        <v>2531</v>
      </c>
      <c r="B1079" s="43">
        <v>0</v>
      </c>
      <c r="C1079" s="43"/>
      <c r="D1079" s="68" t="str">
        <f>VLOOKUP(A1079,'.'!V:W,2,0)</f>
        <v>002</v>
      </c>
      <c r="E1079" s="69" t="e">
        <f t="shared" si="16"/>
        <v>#N/A</v>
      </c>
      <c r="H1079" s="176"/>
      <c r="V1079" s="42" t="s">
        <v>2647</v>
      </c>
      <c r="W1079" s="42" t="s">
        <v>1092</v>
      </c>
    </row>
    <row r="1080" spans="1:23" ht="13.2">
      <c r="A1080" s="42" t="s">
        <v>145</v>
      </c>
      <c r="B1080" s="43">
        <v>302.87</v>
      </c>
      <c r="C1080" s="43"/>
      <c r="D1080" s="68" t="str">
        <f>VLOOKUP(A1080,'.'!V:W,2,0)</f>
        <v>FM</v>
      </c>
      <c r="E1080" s="69">
        <f t="shared" si="16"/>
        <v>308.17022500000002</v>
      </c>
      <c r="H1080" s="176"/>
      <c r="V1080" s="42" t="s">
        <v>2648</v>
      </c>
      <c r="W1080" s="42" t="s">
        <v>1092</v>
      </c>
    </row>
    <row r="1081" spans="1:23" ht="13.2">
      <c r="A1081" s="42" t="s">
        <v>1613</v>
      </c>
      <c r="B1081" s="43">
        <v>302.87</v>
      </c>
      <c r="C1081" s="43"/>
      <c r="D1081" s="68" t="str">
        <f>VLOOKUP(A1081,'.'!V:W,2,0)</f>
        <v>FM</v>
      </c>
      <c r="E1081" s="69">
        <f t="shared" si="16"/>
        <v>308.17022500000002</v>
      </c>
      <c r="H1081" s="176"/>
      <c r="V1081" s="42" t="s">
        <v>955</v>
      </c>
      <c r="W1081" s="42" t="s">
        <v>1092</v>
      </c>
    </row>
    <row r="1082" spans="1:23" ht="13.2">
      <c r="A1082" s="42" t="s">
        <v>160</v>
      </c>
      <c r="B1082" s="43">
        <v>233</v>
      </c>
      <c r="C1082" s="43"/>
      <c r="D1082" s="68" t="str">
        <f>VLOOKUP(A1082,'.'!V:W,2,0)</f>
        <v>FM</v>
      </c>
      <c r="E1082" s="69">
        <f t="shared" si="16"/>
        <v>237.07750000000001</v>
      </c>
      <c r="H1082" s="176"/>
      <c r="V1082" s="42" t="s">
        <v>956</v>
      </c>
      <c r="W1082" s="42" t="s">
        <v>249</v>
      </c>
    </row>
    <row r="1083" spans="1:23" ht="13.2">
      <c r="A1083" s="42" t="s">
        <v>1614</v>
      </c>
      <c r="B1083" s="43">
        <v>233</v>
      </c>
      <c r="C1083" s="43"/>
      <c r="D1083" s="68" t="str">
        <f>VLOOKUP(A1083,'.'!V:W,2,0)</f>
        <v>FM</v>
      </c>
      <c r="E1083" s="69">
        <f t="shared" si="16"/>
        <v>237.07750000000001</v>
      </c>
      <c r="H1083" s="176"/>
      <c r="V1083" s="42" t="s">
        <v>957</v>
      </c>
      <c r="W1083" s="42" t="s">
        <v>249</v>
      </c>
    </row>
    <row r="1084" spans="1:23" ht="13.2">
      <c r="A1084" s="42" t="s">
        <v>1628</v>
      </c>
      <c r="B1084" s="43">
        <v>0</v>
      </c>
      <c r="C1084" s="43"/>
      <c r="D1084" s="68" t="str">
        <f>VLOOKUP(A1084,'.'!V:W,2,0)</f>
        <v>FMCO</v>
      </c>
      <c r="E1084" s="69" t="e">
        <f t="shared" si="16"/>
        <v>#N/A</v>
      </c>
      <c r="H1084" s="176"/>
      <c r="V1084" s="42" t="s">
        <v>958</v>
      </c>
      <c r="W1084" s="42" t="s">
        <v>249</v>
      </c>
    </row>
    <row r="1085" spans="1:23" ht="13.2">
      <c r="A1085" s="42" t="s">
        <v>144</v>
      </c>
      <c r="B1085" s="43">
        <v>162.04</v>
      </c>
      <c r="C1085" s="43"/>
      <c r="D1085" s="68" t="str">
        <f>VLOOKUP(A1085,'.'!V:W,2,0)</f>
        <v>FM</v>
      </c>
      <c r="E1085" s="69">
        <f t="shared" si="16"/>
        <v>164.87569999999999</v>
      </c>
      <c r="H1085" s="176"/>
      <c r="V1085" s="42" t="s">
        <v>959</v>
      </c>
      <c r="W1085" s="42" t="s">
        <v>249</v>
      </c>
    </row>
    <row r="1086" spans="1:23" ht="13.2">
      <c r="A1086" s="42" t="s">
        <v>1788</v>
      </c>
      <c r="B1086" s="43">
        <v>88.33</v>
      </c>
      <c r="C1086" s="43"/>
      <c r="D1086" s="68" t="str">
        <f>VLOOKUP(A1086,'.'!V:W,2,0)</f>
        <v>Z10</v>
      </c>
      <c r="E1086" s="69">
        <f t="shared" si="16"/>
        <v>89.875775000000004</v>
      </c>
      <c r="H1086" s="176"/>
      <c r="V1086" s="42" t="s">
        <v>960</v>
      </c>
      <c r="W1086" s="42" t="s">
        <v>249</v>
      </c>
    </row>
    <row r="1087" spans="1:23" ht="13.2">
      <c r="A1087" s="42" t="s">
        <v>1615</v>
      </c>
      <c r="B1087" s="43">
        <v>162.04</v>
      </c>
      <c r="C1087" s="43"/>
      <c r="D1087" s="68" t="str">
        <f>VLOOKUP(A1087,'.'!V:W,2,0)</f>
        <v>FM</v>
      </c>
      <c r="E1087" s="69">
        <f t="shared" si="16"/>
        <v>164.87569999999999</v>
      </c>
      <c r="H1087" s="176"/>
      <c r="V1087" s="42" t="s">
        <v>961</v>
      </c>
      <c r="W1087" s="42" t="s">
        <v>249</v>
      </c>
    </row>
    <row r="1088" spans="1:23" ht="13.2">
      <c r="A1088" s="42" t="s">
        <v>371</v>
      </c>
      <c r="B1088" s="43">
        <v>64.239999999999995</v>
      </c>
      <c r="C1088" s="43"/>
      <c r="D1088" s="68" t="str">
        <f>VLOOKUP(A1088,'.'!V:W,2,0)</f>
        <v>FM</v>
      </c>
      <c r="E1088" s="69">
        <f t="shared" si="16"/>
        <v>65.364199999999997</v>
      </c>
      <c r="H1088" s="176"/>
      <c r="V1088" s="42" t="s">
        <v>962</v>
      </c>
      <c r="W1088" s="42" t="s">
        <v>249</v>
      </c>
    </row>
    <row r="1089" spans="1:23" ht="13.2">
      <c r="A1089" s="42" t="s">
        <v>372</v>
      </c>
      <c r="B1089" s="43">
        <v>68.02</v>
      </c>
      <c r="C1089" s="43"/>
      <c r="D1089" s="68" t="str">
        <f>VLOOKUP(A1089,'.'!V:W,2,0)</f>
        <v>FM</v>
      </c>
      <c r="E1089" s="69">
        <f t="shared" si="16"/>
        <v>69.210350000000005</v>
      </c>
      <c r="H1089" s="176"/>
      <c r="V1089" s="42" t="s">
        <v>963</v>
      </c>
      <c r="W1089" s="42" t="s">
        <v>249</v>
      </c>
    </row>
    <row r="1090" spans="1:23" ht="13.2">
      <c r="A1090" s="42" t="s">
        <v>373</v>
      </c>
      <c r="B1090" s="43">
        <v>82.68</v>
      </c>
      <c r="C1090" s="43"/>
      <c r="D1090" s="68" t="str">
        <f>VLOOKUP(A1090,'.'!V:W,2,0)</f>
        <v>FM</v>
      </c>
      <c r="E1090" s="69">
        <f t="shared" ref="E1090:E1153" si="17">B1090*VLOOKUP(D1090,$L$17:$M$38,2,0)</f>
        <v>84.126900000000006</v>
      </c>
      <c r="H1090" s="176"/>
      <c r="V1090" s="42" t="s">
        <v>964</v>
      </c>
      <c r="W1090" s="42" t="s">
        <v>249</v>
      </c>
    </row>
    <row r="1091" spans="1:23" ht="13.2">
      <c r="A1091" s="42" t="s">
        <v>374</v>
      </c>
      <c r="B1091" s="43">
        <v>82.68</v>
      </c>
      <c r="C1091" s="43"/>
      <c r="D1091" s="68" t="str">
        <f>VLOOKUP(A1091,'.'!V:W,2,0)</f>
        <v>FM</v>
      </c>
      <c r="E1091" s="69">
        <f t="shared" si="17"/>
        <v>84.126900000000006</v>
      </c>
      <c r="H1091" s="176"/>
      <c r="V1091" s="42" t="s">
        <v>965</v>
      </c>
      <c r="W1091" s="42" t="s">
        <v>249</v>
      </c>
    </row>
    <row r="1092" spans="1:23" ht="13.2">
      <c r="A1092" s="42" t="s">
        <v>375</v>
      </c>
      <c r="B1092" s="43">
        <v>92.25</v>
      </c>
      <c r="C1092" s="43"/>
      <c r="D1092" s="68" t="str">
        <f>VLOOKUP(A1092,'.'!V:W,2,0)</f>
        <v>FM</v>
      </c>
      <c r="E1092" s="69">
        <f t="shared" si="17"/>
        <v>93.86437500000001</v>
      </c>
      <c r="H1092" s="176"/>
      <c r="V1092" s="42" t="s">
        <v>966</v>
      </c>
      <c r="W1092" s="42" t="s">
        <v>249</v>
      </c>
    </row>
    <row r="1093" spans="1:23" ht="13.2">
      <c r="A1093" s="42" t="s">
        <v>376</v>
      </c>
      <c r="B1093" s="43">
        <v>89.26</v>
      </c>
      <c r="C1093" s="43"/>
      <c r="D1093" s="68" t="str">
        <f>VLOOKUP(A1093,'.'!V:W,2,0)</f>
        <v>FM</v>
      </c>
      <c r="E1093" s="69">
        <f t="shared" si="17"/>
        <v>90.822050000000019</v>
      </c>
      <c r="H1093" s="176"/>
      <c r="V1093" s="42" t="s">
        <v>967</v>
      </c>
      <c r="W1093" s="42" t="s">
        <v>249</v>
      </c>
    </row>
    <row r="1094" spans="1:23" ht="13.2">
      <c r="A1094" s="42" t="s">
        <v>377</v>
      </c>
      <c r="B1094" s="43">
        <v>89.25</v>
      </c>
      <c r="C1094" s="43"/>
      <c r="D1094" s="68" t="str">
        <f>VLOOKUP(A1094,'.'!V:W,2,0)</f>
        <v>FM</v>
      </c>
      <c r="E1094" s="69">
        <f t="shared" si="17"/>
        <v>90.811875000000001</v>
      </c>
      <c r="H1094" s="176"/>
      <c r="V1094" s="42" t="s">
        <v>968</v>
      </c>
      <c r="W1094" s="42" t="s">
        <v>249</v>
      </c>
    </row>
    <row r="1095" spans="1:23" ht="13.2">
      <c r="A1095" s="42" t="s">
        <v>2203</v>
      </c>
      <c r="B1095" s="43">
        <v>89.25</v>
      </c>
      <c r="C1095" s="43"/>
      <c r="D1095" s="68" t="str">
        <f>VLOOKUP(A1095,'.'!V:W,2,0)</f>
        <v>FM</v>
      </c>
      <c r="E1095" s="69">
        <f t="shared" si="17"/>
        <v>90.811875000000001</v>
      </c>
      <c r="H1095" s="176"/>
      <c r="V1095" s="42" t="s">
        <v>969</v>
      </c>
      <c r="W1095" s="42" t="s">
        <v>249</v>
      </c>
    </row>
    <row r="1096" spans="1:23" ht="13.2">
      <c r="A1096" s="42" t="s">
        <v>2204</v>
      </c>
      <c r="B1096" s="43">
        <v>89.25</v>
      </c>
      <c r="C1096" s="43"/>
      <c r="D1096" s="68" t="str">
        <f>VLOOKUP(A1096,'.'!V:W,2,0)</f>
        <v>FM</v>
      </c>
      <c r="E1096" s="69">
        <f t="shared" si="17"/>
        <v>90.811875000000001</v>
      </c>
      <c r="H1096" s="176"/>
      <c r="L1096" s="149"/>
      <c r="M1096" s="166"/>
      <c r="V1096" s="42" t="s">
        <v>970</v>
      </c>
      <c r="W1096" s="42" t="s">
        <v>249</v>
      </c>
    </row>
    <row r="1097" spans="1:23" ht="13.2">
      <c r="A1097" s="42" t="s">
        <v>1444</v>
      </c>
      <c r="B1097" s="43">
        <v>89.25</v>
      </c>
      <c r="C1097" s="43"/>
      <c r="D1097" s="68" t="str">
        <f>VLOOKUP(A1097,'.'!V:W,2,0)</f>
        <v>FM</v>
      </c>
      <c r="E1097" s="69">
        <f t="shared" si="17"/>
        <v>90.811875000000001</v>
      </c>
      <c r="H1097" s="176"/>
      <c r="L1097" s="149"/>
      <c r="M1097" s="166"/>
      <c r="V1097" s="42" t="s">
        <v>971</v>
      </c>
      <c r="W1097" s="42" t="s">
        <v>249</v>
      </c>
    </row>
    <row r="1098" spans="1:23" ht="13.2">
      <c r="A1098" s="42" t="s">
        <v>623</v>
      </c>
      <c r="B1098" s="43">
        <v>99.98</v>
      </c>
      <c r="C1098" s="43"/>
      <c r="D1098" s="68" t="str">
        <f>VLOOKUP(A1098,'.'!V:W,2,0)</f>
        <v>FM</v>
      </c>
      <c r="E1098" s="69">
        <f t="shared" si="17"/>
        <v>101.72965000000001</v>
      </c>
      <c r="H1098" s="176"/>
      <c r="L1098" s="149"/>
      <c r="M1098" s="166"/>
      <c r="V1098" s="42" t="s">
        <v>972</v>
      </c>
      <c r="W1098" s="42" t="s">
        <v>249</v>
      </c>
    </row>
    <row r="1099" spans="1:23" ht="13.2">
      <c r="A1099" s="42" t="s">
        <v>622</v>
      </c>
      <c r="B1099" s="43">
        <v>104.73</v>
      </c>
      <c r="C1099" s="43"/>
      <c r="D1099" s="68" t="str">
        <f>VLOOKUP(A1099,'.'!V:W,2,0)</f>
        <v>FM</v>
      </c>
      <c r="E1099" s="69">
        <f t="shared" si="17"/>
        <v>106.56277500000002</v>
      </c>
      <c r="H1099" s="176"/>
      <c r="L1099" s="149"/>
      <c r="M1099" s="166"/>
      <c r="V1099" s="42" t="s">
        <v>1401</v>
      </c>
      <c r="W1099" s="42" t="s">
        <v>252</v>
      </c>
    </row>
    <row r="1100" spans="1:23" ht="13.2">
      <c r="A1100" s="42" t="s">
        <v>624</v>
      </c>
      <c r="B1100" s="43">
        <v>97.95</v>
      </c>
      <c r="C1100" s="43"/>
      <c r="D1100" s="68" t="str">
        <f>VLOOKUP(A1100,'.'!V:W,2,0)</f>
        <v>FM</v>
      </c>
      <c r="E1100" s="69">
        <f t="shared" si="17"/>
        <v>99.664125000000013</v>
      </c>
      <c r="H1100" s="176"/>
      <c r="L1100" s="149"/>
      <c r="M1100" s="166"/>
      <c r="V1100" s="42" t="s">
        <v>1402</v>
      </c>
      <c r="W1100" s="42" t="s">
        <v>252</v>
      </c>
    </row>
    <row r="1101" spans="1:23" ht="13.2">
      <c r="A1101" s="42" t="s">
        <v>625</v>
      </c>
      <c r="B1101" s="43">
        <v>120.22</v>
      </c>
      <c r="C1101" s="43"/>
      <c r="D1101" s="68" t="str">
        <f>VLOOKUP(A1101,'.'!V:W,2,0)</f>
        <v>FM</v>
      </c>
      <c r="E1101" s="69">
        <f t="shared" si="17"/>
        <v>122.32385000000001</v>
      </c>
      <c r="H1101" s="176"/>
      <c r="L1101" s="149"/>
      <c r="M1101" s="166"/>
      <c r="V1101" s="42" t="s">
        <v>2167</v>
      </c>
      <c r="W1101" s="42" t="s">
        <v>252</v>
      </c>
    </row>
    <row r="1102" spans="1:23" ht="13.2">
      <c r="A1102" s="42" t="s">
        <v>1445</v>
      </c>
      <c r="B1102" s="43">
        <v>120.22</v>
      </c>
      <c r="C1102" s="43"/>
      <c r="D1102" s="68" t="str">
        <f>VLOOKUP(A1102,'.'!V:W,2,0)</f>
        <v>FM</v>
      </c>
      <c r="E1102" s="69">
        <f t="shared" si="17"/>
        <v>122.32385000000001</v>
      </c>
      <c r="H1102" s="176"/>
      <c r="L1102" s="149"/>
      <c r="M1102" s="166"/>
      <c r="V1102" s="42" t="s">
        <v>2168</v>
      </c>
      <c r="W1102" s="42" t="s">
        <v>1104</v>
      </c>
    </row>
    <row r="1103" spans="1:23" ht="13.2">
      <c r="A1103" s="42" t="s">
        <v>2205</v>
      </c>
      <c r="B1103" s="43">
        <v>120.22</v>
      </c>
      <c r="C1103" s="43"/>
      <c r="D1103" s="68" t="str">
        <f>VLOOKUP(A1103,'.'!V:W,2,0)</f>
        <v>FM</v>
      </c>
      <c r="E1103" s="69">
        <f t="shared" si="17"/>
        <v>122.32385000000001</v>
      </c>
      <c r="H1103" s="176"/>
      <c r="L1103" s="149"/>
      <c r="M1103" s="166"/>
      <c r="V1103" s="42" t="s">
        <v>973</v>
      </c>
      <c r="W1103" s="42" t="s">
        <v>1987</v>
      </c>
    </row>
    <row r="1104" spans="1:23" ht="13.2">
      <c r="A1104" s="42" t="s">
        <v>2206</v>
      </c>
      <c r="B1104" s="43">
        <v>120.22</v>
      </c>
      <c r="C1104" s="43"/>
      <c r="D1104" s="68" t="str">
        <f>VLOOKUP(A1104,'.'!V:W,2,0)</f>
        <v>FM</v>
      </c>
      <c r="E1104" s="69">
        <f t="shared" si="17"/>
        <v>122.32385000000001</v>
      </c>
      <c r="H1104" s="176"/>
      <c r="L1104" s="149"/>
      <c r="M1104" s="166"/>
      <c r="V1104" s="42" t="s">
        <v>974</v>
      </c>
      <c r="W1104" s="42" t="s">
        <v>1987</v>
      </c>
    </row>
    <row r="1105" spans="1:23" ht="13.2">
      <c r="A1105" s="42" t="s">
        <v>1204</v>
      </c>
      <c r="B1105" s="43">
        <v>58.12</v>
      </c>
      <c r="C1105" s="43"/>
      <c r="D1105" s="68" t="str">
        <f>VLOOKUP(A1105,'.'!V:W,2,0)</f>
        <v>DU</v>
      </c>
      <c r="E1105" s="69">
        <f t="shared" si="17"/>
        <v>59.137100000000004</v>
      </c>
      <c r="H1105" s="176"/>
      <c r="L1105" s="149"/>
      <c r="M1105" s="166"/>
      <c r="V1105" s="42" t="s">
        <v>975</v>
      </c>
      <c r="W1105" s="42" t="s">
        <v>1093</v>
      </c>
    </row>
    <row r="1106" spans="1:23" ht="13.2">
      <c r="A1106" s="42" t="s">
        <v>317</v>
      </c>
      <c r="B1106" s="43">
        <v>116.21</v>
      </c>
      <c r="C1106" s="43"/>
      <c r="D1106" s="68" t="str">
        <f>VLOOKUP(A1106,'.'!V:W,2,0)</f>
        <v>DU</v>
      </c>
      <c r="E1106" s="69">
        <f t="shared" si="17"/>
        <v>118.243675</v>
      </c>
      <c r="H1106" s="176"/>
      <c r="L1106" s="149"/>
      <c r="M1106" s="166"/>
      <c r="V1106" s="42" t="s">
        <v>976</v>
      </c>
      <c r="W1106" s="42" t="s">
        <v>1093</v>
      </c>
    </row>
    <row r="1107" spans="1:23" ht="13.2">
      <c r="A1107" s="42" t="s">
        <v>1205</v>
      </c>
      <c r="B1107" s="43">
        <v>69.95</v>
      </c>
      <c r="D1107" s="68" t="str">
        <f>VLOOKUP(A1107,'.'!V:W,2,0)</f>
        <v>DU</v>
      </c>
      <c r="E1107" s="69">
        <f t="shared" si="17"/>
        <v>71.174125000000004</v>
      </c>
      <c r="H1107" s="176"/>
      <c r="L1107" s="149"/>
      <c r="M1107" s="166"/>
      <c r="V1107" s="42" t="s">
        <v>1623</v>
      </c>
      <c r="W1107" s="42" t="s">
        <v>1621</v>
      </c>
    </row>
    <row r="1108" spans="1:23" ht="13.2">
      <c r="A1108" s="42" t="s">
        <v>318</v>
      </c>
      <c r="B1108" s="43">
        <v>139.88999999999999</v>
      </c>
      <c r="D1108" s="68" t="str">
        <f>VLOOKUP(A1108,'.'!V:W,2,0)</f>
        <v>DU</v>
      </c>
      <c r="E1108" s="69">
        <f t="shared" si="17"/>
        <v>142.338075</v>
      </c>
      <c r="H1108" s="176"/>
      <c r="L1108" s="149"/>
      <c r="M1108" s="166"/>
      <c r="V1108" s="42" t="s">
        <v>977</v>
      </c>
      <c r="W1108" s="42" t="s">
        <v>1093</v>
      </c>
    </row>
    <row r="1109" spans="1:23" ht="13.2">
      <c r="A1109" s="42" t="s">
        <v>1206</v>
      </c>
      <c r="B1109" s="43">
        <v>81.55</v>
      </c>
      <c r="C1109" s="43"/>
      <c r="D1109" s="68" t="str">
        <f>VLOOKUP(A1109,'.'!V:W,2,0)</f>
        <v>DU</v>
      </c>
      <c r="E1109" s="69">
        <f t="shared" si="17"/>
        <v>82.977125000000001</v>
      </c>
      <c r="H1109" s="176"/>
      <c r="L1109" s="149"/>
      <c r="M1109" s="166"/>
      <c r="V1109" s="42" t="s">
        <v>1202</v>
      </c>
      <c r="W1109" s="42" t="s">
        <v>1093</v>
      </c>
    </row>
    <row r="1110" spans="1:23" ht="13.2">
      <c r="A1110" s="42" t="s">
        <v>319</v>
      </c>
      <c r="B1110" s="43">
        <v>163.09</v>
      </c>
      <c r="C1110" s="43"/>
      <c r="D1110" s="68" t="str">
        <f>VLOOKUP(A1110,'.'!V:W,2,0)</f>
        <v>DU</v>
      </c>
      <c r="E1110" s="69">
        <f t="shared" si="17"/>
        <v>165.94407500000003</v>
      </c>
      <c r="H1110" s="176"/>
      <c r="L1110" s="149"/>
      <c r="M1110" s="166"/>
      <c r="V1110" s="42" t="s">
        <v>1203</v>
      </c>
      <c r="W1110" s="42" t="s">
        <v>1093</v>
      </c>
    </row>
    <row r="1111" spans="1:23" ht="13.2">
      <c r="A1111" s="42" t="s">
        <v>1207</v>
      </c>
      <c r="B1111" s="43">
        <v>91.57</v>
      </c>
      <c r="C1111" s="43"/>
      <c r="D1111" s="68" t="str">
        <f>VLOOKUP(A1111,'.'!V:W,2,0)</f>
        <v>DU</v>
      </c>
      <c r="E1111" s="69">
        <f t="shared" si="17"/>
        <v>93.172475000000006</v>
      </c>
      <c r="H1111" s="176"/>
      <c r="L1111" s="149"/>
      <c r="M1111" s="166"/>
      <c r="V1111" s="42" t="s">
        <v>978</v>
      </c>
      <c r="W1111" s="42" t="s">
        <v>123</v>
      </c>
    </row>
    <row r="1112" spans="1:23" ht="13.2">
      <c r="A1112" s="42" t="s">
        <v>320</v>
      </c>
      <c r="B1112" s="43">
        <v>183.16</v>
      </c>
      <c r="C1112" s="43"/>
      <c r="D1112" s="68" t="str">
        <f>VLOOKUP(A1112,'.'!V:W,2,0)</f>
        <v>DU</v>
      </c>
      <c r="E1112" s="69">
        <f t="shared" si="17"/>
        <v>186.36530000000002</v>
      </c>
      <c r="H1112" s="176"/>
      <c r="L1112" s="149"/>
      <c r="M1112" s="166"/>
      <c r="V1112" s="42" t="s">
        <v>2649</v>
      </c>
      <c r="W1112" s="42" t="s">
        <v>251</v>
      </c>
    </row>
    <row r="1113" spans="1:23" ht="13.2">
      <c r="A1113" s="42" t="s">
        <v>1208</v>
      </c>
      <c r="B1113" s="43">
        <v>104.32</v>
      </c>
      <c r="C1113" s="43"/>
      <c r="D1113" s="68" t="str">
        <f>VLOOKUP(A1113,'.'!V:W,2,0)</f>
        <v>DU</v>
      </c>
      <c r="E1113" s="69">
        <f t="shared" si="17"/>
        <v>106.1456</v>
      </c>
      <c r="H1113" s="176"/>
      <c r="L1113" s="149"/>
      <c r="M1113" s="166"/>
      <c r="V1113" s="42" t="s">
        <v>2650</v>
      </c>
      <c r="W1113" s="42" t="s">
        <v>251</v>
      </c>
    </row>
    <row r="1114" spans="1:23" ht="13.2">
      <c r="A1114" s="42" t="s">
        <v>321</v>
      </c>
      <c r="B1114" s="43">
        <v>208.63</v>
      </c>
      <c r="C1114" s="43"/>
      <c r="D1114" s="68" t="str">
        <f>VLOOKUP(A1114,'.'!V:W,2,0)</f>
        <v>DU</v>
      </c>
      <c r="E1114" s="69">
        <f t="shared" si="17"/>
        <v>212.281025</v>
      </c>
      <c r="H1114" s="176"/>
      <c r="L1114" s="149"/>
      <c r="M1114" s="166"/>
      <c r="V1114" s="42" t="s">
        <v>2651</v>
      </c>
      <c r="W1114" s="42" t="s">
        <v>251</v>
      </c>
    </row>
    <row r="1115" spans="1:23" ht="13.2">
      <c r="A1115" s="42" t="s">
        <v>1209</v>
      </c>
      <c r="B1115" s="43">
        <v>121.38</v>
      </c>
      <c r="C1115" s="43"/>
      <c r="D1115" s="68" t="str">
        <f>VLOOKUP(A1115,'.'!V:W,2,0)</f>
        <v>DU</v>
      </c>
      <c r="E1115" s="69">
        <f t="shared" si="17"/>
        <v>123.50415000000001</v>
      </c>
      <c r="H1115" s="176"/>
      <c r="L1115" s="149"/>
      <c r="M1115" s="166"/>
      <c r="V1115" s="42" t="s">
        <v>2652</v>
      </c>
      <c r="W1115" s="42" t="s">
        <v>251</v>
      </c>
    </row>
    <row r="1116" spans="1:23" ht="13.2">
      <c r="A1116" s="42" t="s">
        <v>322</v>
      </c>
      <c r="B1116" s="43">
        <v>242.75</v>
      </c>
      <c r="C1116" s="43"/>
      <c r="D1116" s="68" t="str">
        <f>VLOOKUP(A1116,'.'!V:W,2,0)</f>
        <v>DU</v>
      </c>
      <c r="E1116" s="69">
        <f t="shared" si="17"/>
        <v>246.99812500000002</v>
      </c>
      <c r="H1116" s="176"/>
      <c r="L1116" s="149"/>
      <c r="M1116" s="166"/>
      <c r="V1116" s="42" t="s">
        <v>979</v>
      </c>
      <c r="W1116" s="42" t="s">
        <v>123</v>
      </c>
    </row>
    <row r="1117" spans="1:23" ht="13.2">
      <c r="A1117" s="42" t="s">
        <v>1210</v>
      </c>
      <c r="B1117" s="43">
        <v>140.57</v>
      </c>
      <c r="C1117" s="43"/>
      <c r="D1117" s="68" t="str">
        <f>VLOOKUP(A1117,'.'!V:W,2,0)</f>
        <v>DU</v>
      </c>
      <c r="E1117" s="69">
        <f t="shared" si="17"/>
        <v>143.02997500000001</v>
      </c>
      <c r="H1117" s="176"/>
      <c r="L1117" s="149"/>
      <c r="M1117" s="166"/>
      <c r="V1117" s="42" t="s">
        <v>2653</v>
      </c>
      <c r="W1117" s="42" t="s">
        <v>1621</v>
      </c>
    </row>
    <row r="1118" spans="1:23" ht="13.2">
      <c r="A1118" s="42" t="s">
        <v>323</v>
      </c>
      <c r="B1118" s="43">
        <v>281.12</v>
      </c>
      <c r="C1118" s="43"/>
      <c r="D1118" s="68" t="str">
        <f>VLOOKUP(A1118,'.'!V:W,2,0)</f>
        <v>DU</v>
      </c>
      <c r="E1118" s="69">
        <f t="shared" si="17"/>
        <v>286.03960000000001</v>
      </c>
      <c r="H1118" s="176"/>
      <c r="L1118" s="149"/>
      <c r="M1118" s="166"/>
      <c r="V1118" s="42" t="s">
        <v>2654</v>
      </c>
      <c r="W1118" s="42" t="s">
        <v>1621</v>
      </c>
    </row>
    <row r="1119" spans="1:23" ht="13.2">
      <c r="A1119" s="42" t="s">
        <v>1211</v>
      </c>
      <c r="B1119" s="43">
        <v>151.09</v>
      </c>
      <c r="C1119" s="43"/>
      <c r="D1119" s="68" t="str">
        <f>VLOOKUP(A1119,'.'!V:W,2,0)</f>
        <v>DU</v>
      </c>
      <c r="E1119" s="69">
        <f t="shared" si="17"/>
        <v>153.73407500000002</v>
      </c>
      <c r="H1119" s="176"/>
      <c r="L1119" s="149"/>
      <c r="M1119" s="166"/>
      <c r="V1119" s="42" t="s">
        <v>2655</v>
      </c>
      <c r="W1119" s="42" t="s">
        <v>1621</v>
      </c>
    </row>
    <row r="1120" spans="1:23" ht="13.2">
      <c r="A1120" s="42" t="s">
        <v>324</v>
      </c>
      <c r="B1120" s="43">
        <v>302.14999999999998</v>
      </c>
      <c r="C1120" s="43"/>
      <c r="D1120" s="68" t="str">
        <f>VLOOKUP(A1120,'.'!V:W,2,0)</f>
        <v>DU</v>
      </c>
      <c r="E1120" s="69">
        <f t="shared" si="17"/>
        <v>307.43762500000003</v>
      </c>
      <c r="H1120" s="176"/>
      <c r="L1120" s="149"/>
      <c r="M1120" s="166"/>
      <c r="V1120" s="42" t="s">
        <v>2656</v>
      </c>
      <c r="W1120" s="42" t="s">
        <v>251</v>
      </c>
    </row>
    <row r="1121" spans="1:23" ht="13.2">
      <c r="A1121" s="42" t="s">
        <v>432</v>
      </c>
      <c r="B1121" s="43">
        <v>197.67</v>
      </c>
      <c r="C1121" s="43"/>
      <c r="D1121" s="68" t="str">
        <f>VLOOKUP(A1121,'.'!V:W,2,0)</f>
        <v>DU</v>
      </c>
      <c r="E1121" s="69">
        <f t="shared" si="17"/>
        <v>201.12922499999999</v>
      </c>
      <c r="H1121" s="176"/>
      <c r="L1121" s="149"/>
      <c r="M1121" s="166"/>
      <c r="V1121" s="42" t="s">
        <v>2657</v>
      </c>
      <c r="W1121" s="42" t="s">
        <v>251</v>
      </c>
    </row>
    <row r="1122" spans="1:23" ht="13.2">
      <c r="A1122" s="42" t="s">
        <v>1048</v>
      </c>
      <c r="B1122" s="43">
        <v>117.57</v>
      </c>
      <c r="C1122" s="43"/>
      <c r="D1122" s="68" t="str">
        <f>VLOOKUP(A1122,'.'!V:W,2,0)</f>
        <v>FM</v>
      </c>
      <c r="E1122" s="69">
        <f t="shared" si="17"/>
        <v>119.627475</v>
      </c>
      <c r="H1122" s="176"/>
      <c r="L1122" s="149"/>
      <c r="M1122" s="166"/>
      <c r="V1122" s="42" t="s">
        <v>2658</v>
      </c>
      <c r="W1122" s="42" t="s">
        <v>251</v>
      </c>
    </row>
    <row r="1123" spans="1:23" ht="13.2">
      <c r="A1123" s="42" t="s">
        <v>1049</v>
      </c>
      <c r="B1123" s="43">
        <v>120.8</v>
      </c>
      <c r="C1123" s="43"/>
      <c r="D1123" s="68" t="str">
        <f>VLOOKUP(A1123,'.'!V:W,2,0)</f>
        <v>FM</v>
      </c>
      <c r="E1123" s="69">
        <f t="shared" si="17"/>
        <v>122.914</v>
      </c>
      <c r="H1123" s="176"/>
      <c r="L1123" s="149"/>
      <c r="M1123" s="166"/>
      <c r="V1123" s="42" t="s">
        <v>2659</v>
      </c>
      <c r="W1123" s="42" t="s">
        <v>251</v>
      </c>
    </row>
    <row r="1124" spans="1:23" ht="13.2">
      <c r="A1124" s="42" t="s">
        <v>1050</v>
      </c>
      <c r="B1124" s="43">
        <v>137.94999999999999</v>
      </c>
      <c r="C1124" s="43"/>
      <c r="D1124" s="68" t="str">
        <f>VLOOKUP(A1124,'.'!V:W,2,0)</f>
        <v>FM</v>
      </c>
      <c r="E1124" s="69">
        <f t="shared" si="17"/>
        <v>140.364125</v>
      </c>
      <c r="H1124" s="176"/>
      <c r="L1124" s="149"/>
      <c r="M1124" s="166"/>
      <c r="V1124" s="42" t="s">
        <v>2660</v>
      </c>
      <c r="W1124" s="42" t="s">
        <v>251</v>
      </c>
    </row>
    <row r="1125" spans="1:23" ht="13.2">
      <c r="A1125" s="42" t="s">
        <v>1051</v>
      </c>
      <c r="B1125" s="43">
        <v>144.03</v>
      </c>
      <c r="C1125" s="43"/>
      <c r="D1125" s="68" t="str">
        <f>VLOOKUP(A1125,'.'!V:W,2,0)</f>
        <v>FM</v>
      </c>
      <c r="E1125" s="69">
        <f t="shared" si="17"/>
        <v>146.55052500000002</v>
      </c>
      <c r="H1125" s="176"/>
      <c r="L1125" s="149"/>
      <c r="M1125" s="166"/>
      <c r="V1125" s="42" t="s">
        <v>2661</v>
      </c>
      <c r="W1125" s="42" t="s">
        <v>251</v>
      </c>
    </row>
    <row r="1126" spans="1:23" ht="13.2">
      <c r="A1126" s="42" t="s">
        <v>1052</v>
      </c>
      <c r="B1126" s="43">
        <v>160.59</v>
      </c>
      <c r="C1126" s="43"/>
      <c r="D1126" s="68" t="str">
        <f>VLOOKUP(A1126,'.'!V:W,2,0)</f>
        <v>FM</v>
      </c>
      <c r="E1126" s="69">
        <f t="shared" si="17"/>
        <v>163.40032500000001</v>
      </c>
      <c r="H1126" s="176"/>
      <c r="L1126" s="149"/>
      <c r="M1126" s="166"/>
      <c r="V1126" s="42" t="s">
        <v>2662</v>
      </c>
      <c r="W1126" s="42" t="s">
        <v>251</v>
      </c>
    </row>
    <row r="1127" spans="1:23" ht="13.2">
      <c r="A1127" s="42" t="s">
        <v>626</v>
      </c>
      <c r="B1127" s="43">
        <v>164.48</v>
      </c>
      <c r="C1127" s="43"/>
      <c r="D1127" s="68" t="str">
        <f>VLOOKUP(A1127,'.'!V:W,2,0)</f>
        <v>FM</v>
      </c>
      <c r="E1127" s="69">
        <f t="shared" si="17"/>
        <v>167.35839999999999</v>
      </c>
      <c r="H1127" s="176"/>
      <c r="L1127" s="149"/>
      <c r="M1127" s="166"/>
      <c r="V1127" s="42" t="s">
        <v>2663</v>
      </c>
      <c r="W1127" s="42" t="s">
        <v>251</v>
      </c>
    </row>
    <row r="1128" spans="1:23" ht="13.2">
      <c r="A1128" s="42" t="s">
        <v>627</v>
      </c>
      <c r="B1128" s="43">
        <v>190.06</v>
      </c>
      <c r="C1128" s="43"/>
      <c r="D1128" s="68" t="str">
        <f>VLOOKUP(A1128,'.'!V:W,2,0)</f>
        <v>FM</v>
      </c>
      <c r="E1128" s="69">
        <f t="shared" si="17"/>
        <v>193.38605000000001</v>
      </c>
      <c r="H1128" s="176"/>
      <c r="L1128" s="149"/>
      <c r="M1128" s="166"/>
      <c r="V1128" s="42" t="s">
        <v>2664</v>
      </c>
      <c r="W1128" s="42" t="s">
        <v>251</v>
      </c>
    </row>
    <row r="1129" spans="1:23" ht="13.2">
      <c r="A1129" s="42" t="s">
        <v>628</v>
      </c>
      <c r="B1129" s="43">
        <v>208.07</v>
      </c>
      <c r="C1129" s="43"/>
      <c r="D1129" s="68" t="str">
        <f>VLOOKUP(A1129,'.'!V:W,2,0)</f>
        <v>FM</v>
      </c>
      <c r="E1129" s="69">
        <f t="shared" si="17"/>
        <v>211.71122500000001</v>
      </c>
      <c r="H1129" s="176"/>
      <c r="L1129" s="149"/>
      <c r="M1129" s="166"/>
      <c r="V1129" s="42" t="s">
        <v>2665</v>
      </c>
      <c r="W1129" s="42" t="s">
        <v>251</v>
      </c>
    </row>
    <row r="1130" spans="1:23" ht="13.2">
      <c r="A1130" s="42" t="s">
        <v>1053</v>
      </c>
      <c r="B1130" s="43">
        <v>0</v>
      </c>
      <c r="C1130" s="43"/>
      <c r="D1130" s="68" t="str">
        <f>VLOOKUP(A1130,'.'!V:W,2,0)</f>
        <v>STAT</v>
      </c>
      <c r="E1130" s="69" t="e">
        <f t="shared" si="17"/>
        <v>#N/A</v>
      </c>
      <c r="H1130" s="176"/>
      <c r="L1130" s="149"/>
      <c r="M1130" s="166"/>
      <c r="V1130" s="42" t="s">
        <v>2666</v>
      </c>
      <c r="W1130" s="42" t="s">
        <v>251</v>
      </c>
    </row>
    <row r="1131" spans="1:23" ht="13.2">
      <c r="A1131" s="42" t="s">
        <v>1054</v>
      </c>
      <c r="B1131" s="43">
        <v>0</v>
      </c>
      <c r="C1131" s="43"/>
      <c r="D1131" s="68" t="str">
        <f>VLOOKUP(A1131,'.'!V:W,2,0)</f>
        <v>WRAP</v>
      </c>
      <c r="E1131" s="69" t="e">
        <f t="shared" si="17"/>
        <v>#N/A</v>
      </c>
      <c r="H1131" s="176"/>
      <c r="L1131" s="149"/>
      <c r="M1131" s="166"/>
      <c r="V1131" s="42" t="s">
        <v>980</v>
      </c>
      <c r="W1131" s="42" t="s">
        <v>1092</v>
      </c>
    </row>
    <row r="1132" spans="1:23" ht="13.2">
      <c r="A1132" s="42" t="s">
        <v>2207</v>
      </c>
      <c r="B1132" s="43">
        <v>233</v>
      </c>
      <c r="C1132" s="43"/>
      <c r="D1132" s="68" t="str">
        <f>VLOOKUP(A1132,'.'!V:W,2,0)</f>
        <v>FM</v>
      </c>
      <c r="E1132" s="69">
        <f t="shared" si="17"/>
        <v>237.07750000000001</v>
      </c>
      <c r="H1132" s="176"/>
      <c r="L1132" s="149"/>
      <c r="M1132" s="166"/>
      <c r="V1132" s="42" t="s">
        <v>981</v>
      </c>
      <c r="W1132" s="42" t="s">
        <v>253</v>
      </c>
    </row>
    <row r="1133" spans="1:23" ht="13.2">
      <c r="A1133" s="42" t="s">
        <v>2208</v>
      </c>
      <c r="B1133" s="43">
        <v>233</v>
      </c>
      <c r="C1133" s="43"/>
      <c r="D1133" s="68" t="str">
        <f>VLOOKUP(A1133,'.'!V:W,2,0)</f>
        <v>FM</v>
      </c>
      <c r="E1133" s="69">
        <f t="shared" si="17"/>
        <v>237.07750000000001</v>
      </c>
      <c r="H1133" s="176"/>
      <c r="L1133" s="149"/>
      <c r="M1133" s="166"/>
      <c r="V1133" s="42" t="s">
        <v>982</v>
      </c>
      <c r="W1133" s="42" t="s">
        <v>253</v>
      </c>
    </row>
    <row r="1134" spans="1:23" ht="13.2">
      <c r="A1134" s="42" t="s">
        <v>2209</v>
      </c>
      <c r="B1134" s="43">
        <v>233</v>
      </c>
      <c r="C1134" s="43"/>
      <c r="D1134" s="68" t="str">
        <f>VLOOKUP(A1134,'.'!V:W,2,0)</f>
        <v>FM</v>
      </c>
      <c r="E1134" s="69">
        <f t="shared" si="17"/>
        <v>237.07750000000001</v>
      </c>
      <c r="H1134" s="176"/>
      <c r="L1134" s="149"/>
      <c r="M1134" s="166"/>
      <c r="V1134" s="42" t="s">
        <v>983</v>
      </c>
      <c r="W1134" s="42" t="s">
        <v>253</v>
      </c>
    </row>
    <row r="1135" spans="1:23" ht="13.2">
      <c r="A1135" s="42" t="s">
        <v>2532</v>
      </c>
      <c r="B1135" s="43">
        <v>710.82</v>
      </c>
      <c r="C1135" s="43"/>
      <c r="D1135" s="68" t="str">
        <f>VLOOKUP(A1135,'.'!V:W,2,0)</f>
        <v>MY</v>
      </c>
      <c r="E1135" s="69">
        <f t="shared" si="17"/>
        <v>723.25935000000015</v>
      </c>
      <c r="H1135" s="176"/>
      <c r="L1135" s="149"/>
      <c r="M1135" s="166"/>
      <c r="V1135" s="42" t="s">
        <v>984</v>
      </c>
      <c r="W1135" s="42" t="s">
        <v>253</v>
      </c>
    </row>
    <row r="1136" spans="1:23" ht="13.2">
      <c r="A1136" s="42" t="s">
        <v>2533</v>
      </c>
      <c r="B1136" s="43">
        <v>0</v>
      </c>
      <c r="C1136" s="43"/>
      <c r="D1136" s="68" t="str">
        <f>VLOOKUP(A1136,'.'!V:W,2,0)</f>
        <v>002</v>
      </c>
      <c r="E1136" s="69" t="e">
        <f t="shared" si="17"/>
        <v>#N/A</v>
      </c>
      <c r="H1136" s="176"/>
      <c r="L1136" s="149"/>
      <c r="M1136" s="166"/>
      <c r="V1136" s="42" t="s">
        <v>1885</v>
      </c>
      <c r="W1136" s="42" t="s">
        <v>1987</v>
      </c>
    </row>
    <row r="1137" spans="1:23" ht="13.2">
      <c r="A1137" s="42" t="s">
        <v>1764</v>
      </c>
      <c r="B1137" s="43">
        <v>59.73</v>
      </c>
      <c r="C1137" s="43"/>
      <c r="D1137" s="68" t="str">
        <f>VLOOKUP(A1137,'.'!V:W,2,0)</f>
        <v>SUN</v>
      </c>
      <c r="E1137" s="69">
        <f t="shared" si="17"/>
        <v>60.775275000000001</v>
      </c>
      <c r="H1137" s="176"/>
      <c r="L1137" s="149"/>
      <c r="M1137" s="166"/>
      <c r="V1137" s="42" t="s">
        <v>1886</v>
      </c>
      <c r="W1137" s="42" t="s">
        <v>1987</v>
      </c>
    </row>
    <row r="1138" spans="1:23" ht="13.2">
      <c r="A1138" s="42" t="s">
        <v>15</v>
      </c>
      <c r="B1138" s="43">
        <v>78.27</v>
      </c>
      <c r="C1138" s="43"/>
      <c r="D1138" s="68" t="str">
        <f>VLOOKUP(A1138,'.'!V:W,2,0)</f>
        <v>SUN</v>
      </c>
      <c r="E1138" s="69">
        <f t="shared" si="17"/>
        <v>79.639724999999999</v>
      </c>
      <c r="H1138" s="176"/>
      <c r="L1138" s="149"/>
      <c r="M1138" s="166"/>
      <c r="V1138" s="42" t="s">
        <v>1887</v>
      </c>
      <c r="W1138" s="42" t="s">
        <v>1987</v>
      </c>
    </row>
    <row r="1139" spans="1:23" ht="13.2">
      <c r="A1139" s="42" t="s">
        <v>16</v>
      </c>
      <c r="B1139" s="43">
        <v>79.42</v>
      </c>
      <c r="C1139" s="43"/>
      <c r="D1139" s="68" t="str">
        <f>VLOOKUP(A1139,'.'!V:W,2,0)</f>
        <v>SUN</v>
      </c>
      <c r="E1139" s="69">
        <f t="shared" si="17"/>
        <v>80.809850000000012</v>
      </c>
      <c r="H1139" s="176"/>
      <c r="L1139" s="149"/>
      <c r="M1139" s="166"/>
      <c r="V1139" s="42" t="s">
        <v>1888</v>
      </c>
      <c r="W1139" s="42" t="s">
        <v>1987</v>
      </c>
    </row>
    <row r="1140" spans="1:23" ht="13.2">
      <c r="A1140" s="42" t="s">
        <v>17</v>
      </c>
      <c r="B1140" s="43">
        <v>80.540000000000006</v>
      </c>
      <c r="C1140" s="43"/>
      <c r="D1140" s="68" t="str">
        <f>VLOOKUP(A1140,'.'!V:W,2,0)</f>
        <v>SUN</v>
      </c>
      <c r="E1140" s="69">
        <f t="shared" si="17"/>
        <v>81.949450000000013</v>
      </c>
      <c r="H1140" s="176"/>
      <c r="L1140" s="149"/>
      <c r="M1140" s="166"/>
      <c r="V1140" s="42" t="s">
        <v>1889</v>
      </c>
      <c r="W1140" s="42" t="s">
        <v>1987</v>
      </c>
    </row>
    <row r="1141" spans="1:23" ht="13.2">
      <c r="A1141" s="42" t="s">
        <v>174</v>
      </c>
      <c r="B1141" s="43">
        <v>14.97</v>
      </c>
      <c r="C1141" s="43"/>
      <c r="D1141" s="68" t="str">
        <f>VLOOKUP(A1141,'.'!V:W,2,0)</f>
        <v>SU</v>
      </c>
      <c r="E1141" s="69">
        <f t="shared" si="17"/>
        <v>15.231975000000002</v>
      </c>
      <c r="H1141" s="176"/>
      <c r="L1141" s="149"/>
      <c r="M1141" s="166"/>
      <c r="V1141" s="42" t="s">
        <v>1890</v>
      </c>
      <c r="W1141" s="42" t="s">
        <v>1987</v>
      </c>
    </row>
    <row r="1142" spans="1:23" ht="13.2">
      <c r="A1142" s="42" t="s">
        <v>2210</v>
      </c>
      <c r="B1142" s="43">
        <v>233</v>
      </c>
      <c r="C1142" s="43"/>
      <c r="D1142" s="68" t="str">
        <f>VLOOKUP(A1142,'.'!V:W,2,0)</f>
        <v>FM</v>
      </c>
      <c r="E1142" s="69">
        <f t="shared" si="17"/>
        <v>237.07750000000001</v>
      </c>
      <c r="H1142" s="176"/>
      <c r="L1142" s="149"/>
      <c r="M1142" s="166"/>
      <c r="V1142" s="42" t="s">
        <v>1891</v>
      </c>
      <c r="W1142" s="42" t="s">
        <v>1987</v>
      </c>
    </row>
    <row r="1143" spans="1:23" ht="13.2">
      <c r="A1143" s="42" t="s">
        <v>2683</v>
      </c>
      <c r="B1143" s="43">
        <v>266.88</v>
      </c>
      <c r="C1143" s="43"/>
      <c r="D1143" s="68" t="str">
        <f>VLOOKUP(A1143,'.'!V:W,2,0)</f>
        <v>DU</v>
      </c>
      <c r="E1143" s="69">
        <f t="shared" si="17"/>
        <v>271.55040000000002</v>
      </c>
      <c r="H1143" s="176"/>
      <c r="L1143" s="149"/>
      <c r="M1143" s="166"/>
      <c r="V1143" s="42" t="s">
        <v>1892</v>
      </c>
      <c r="W1143" s="42" t="s">
        <v>1987</v>
      </c>
    </row>
    <row r="1144" spans="1:23" ht="13.2">
      <c r="A1144" s="42" t="s">
        <v>2684</v>
      </c>
      <c r="B1144" s="43">
        <v>305.27999999999997</v>
      </c>
      <c r="C1144" s="43"/>
      <c r="D1144" s="68" t="str">
        <f>VLOOKUP(A1144,'.'!V:W,2,0)</f>
        <v>DU</v>
      </c>
      <c r="E1144" s="69">
        <f t="shared" si="17"/>
        <v>310.62239999999997</v>
      </c>
      <c r="H1144" s="176"/>
      <c r="L1144" s="149"/>
      <c r="M1144" s="166"/>
      <c r="V1144" s="42" t="s">
        <v>1893</v>
      </c>
      <c r="W1144" s="42" t="s">
        <v>1987</v>
      </c>
    </row>
    <row r="1145" spans="1:23" ht="13.2">
      <c r="A1145" s="42" t="s">
        <v>2685</v>
      </c>
      <c r="B1145" s="43">
        <v>338.64</v>
      </c>
      <c r="C1145" s="43"/>
      <c r="D1145" s="68" t="str">
        <f>VLOOKUP(A1145,'.'!V:W,2,0)</f>
        <v>DU</v>
      </c>
      <c r="E1145" s="69">
        <f t="shared" si="17"/>
        <v>344.56620000000004</v>
      </c>
      <c r="H1145" s="176"/>
      <c r="L1145" s="149"/>
      <c r="M1145" s="166"/>
      <c r="V1145" s="42" t="s">
        <v>1690</v>
      </c>
      <c r="W1145" s="42" t="s">
        <v>1987</v>
      </c>
    </row>
    <row r="1146" spans="1:23" ht="13.2">
      <c r="A1146" s="42" t="s">
        <v>2686</v>
      </c>
      <c r="B1146" s="43">
        <v>376.56</v>
      </c>
      <c r="C1146" s="43"/>
      <c r="D1146" s="68" t="str">
        <f>VLOOKUP(A1146,'.'!V:W,2,0)</f>
        <v>DU</v>
      </c>
      <c r="E1146" s="69">
        <f t="shared" si="17"/>
        <v>383.14980000000003</v>
      </c>
      <c r="H1146" s="176"/>
      <c r="L1146" s="149"/>
      <c r="M1146" s="166"/>
      <c r="V1146" s="42" t="s">
        <v>1691</v>
      </c>
      <c r="W1146" s="42" t="s">
        <v>1987</v>
      </c>
    </row>
    <row r="1147" spans="1:23" ht="13.2">
      <c r="A1147" s="42" t="s">
        <v>1446</v>
      </c>
      <c r="B1147" s="43">
        <v>784.99</v>
      </c>
      <c r="C1147" s="43"/>
      <c r="D1147" s="68" t="str">
        <f>VLOOKUP(A1147,'.'!V:W,2,0)</f>
        <v>FM</v>
      </c>
      <c r="E1147" s="69">
        <f t="shared" si="17"/>
        <v>798.72732500000006</v>
      </c>
      <c r="H1147" s="176"/>
      <c r="L1147" s="149"/>
      <c r="M1147" s="166"/>
      <c r="V1147" s="42" t="s">
        <v>1692</v>
      </c>
      <c r="W1147" s="42" t="s">
        <v>1987</v>
      </c>
    </row>
    <row r="1148" spans="1:23" ht="13.2">
      <c r="A1148" s="42" t="s">
        <v>1447</v>
      </c>
      <c r="B1148" s="43">
        <v>1007.65</v>
      </c>
      <c r="C1148" s="43"/>
      <c r="D1148" s="68" t="str">
        <f>VLOOKUP(A1148,'.'!V:W,2,0)</f>
        <v>FM</v>
      </c>
      <c r="E1148" s="69">
        <f t="shared" si="17"/>
        <v>1025.2838750000001</v>
      </c>
      <c r="H1148" s="176"/>
      <c r="L1148" s="149"/>
      <c r="M1148" s="166"/>
      <c r="V1148" s="42" t="s">
        <v>385</v>
      </c>
      <c r="W1148" s="42" t="s">
        <v>253</v>
      </c>
    </row>
    <row r="1149" spans="1:23" ht="13.2">
      <c r="A1149" s="42" t="s">
        <v>1448</v>
      </c>
      <c r="B1149" s="43">
        <v>1230.3399999999999</v>
      </c>
      <c r="C1149" s="43"/>
      <c r="D1149" s="68" t="str">
        <f>VLOOKUP(A1149,'.'!V:W,2,0)</f>
        <v>FM</v>
      </c>
      <c r="E1149" s="69">
        <f t="shared" si="17"/>
        <v>1251.87095</v>
      </c>
      <c r="H1149" s="176"/>
      <c r="L1149" s="149"/>
      <c r="M1149" s="166"/>
      <c r="V1149" s="42" t="s">
        <v>1474</v>
      </c>
      <c r="W1149" s="42" t="s">
        <v>1987</v>
      </c>
    </row>
    <row r="1150" spans="1:23" ht="13.2">
      <c r="A1150" s="42" t="s">
        <v>2590</v>
      </c>
      <c r="B1150" s="43">
        <v>746.71</v>
      </c>
      <c r="C1150" s="43"/>
      <c r="D1150" s="68" t="str">
        <f>VLOOKUP(A1150,'.'!V:W,2,0)</f>
        <v>IQ</v>
      </c>
      <c r="E1150" s="69">
        <f t="shared" si="17"/>
        <v>746.71</v>
      </c>
      <c r="H1150" s="176"/>
      <c r="L1150" s="149"/>
      <c r="M1150" s="166"/>
      <c r="V1150" s="42" t="s">
        <v>123</v>
      </c>
      <c r="W1150" s="42" t="s">
        <v>123</v>
      </c>
    </row>
    <row r="1151" spans="1:23" ht="13.2">
      <c r="A1151" s="42" t="s">
        <v>2591</v>
      </c>
      <c r="B1151" s="43">
        <v>746.71</v>
      </c>
      <c r="C1151" s="43"/>
      <c r="D1151" s="68" t="str">
        <f>VLOOKUP(A1151,'.'!V:W,2,0)</f>
        <v>IQ</v>
      </c>
      <c r="E1151" s="69">
        <f t="shared" si="17"/>
        <v>746.71</v>
      </c>
      <c r="H1151" s="176"/>
      <c r="L1151" s="149"/>
      <c r="M1151" s="166"/>
      <c r="V1151" s="42" t="s">
        <v>727</v>
      </c>
      <c r="W1151" s="42" t="s">
        <v>250</v>
      </c>
    </row>
    <row r="1152" spans="1:23" ht="13.2">
      <c r="A1152" s="42" t="s">
        <v>2592</v>
      </c>
      <c r="B1152" s="43">
        <v>746.71</v>
      </c>
      <c r="C1152" s="43"/>
      <c r="D1152" s="68" t="str">
        <f>VLOOKUP(A1152,'.'!V:W,2,0)</f>
        <v>IQ</v>
      </c>
      <c r="E1152" s="69">
        <f t="shared" si="17"/>
        <v>746.71</v>
      </c>
      <c r="H1152" s="176"/>
      <c r="L1152" s="149"/>
      <c r="M1152" s="166"/>
      <c r="V1152" s="42" t="s">
        <v>1406</v>
      </c>
      <c r="W1152" s="42" t="s">
        <v>250</v>
      </c>
    </row>
    <row r="1153" spans="1:23" ht="13.2">
      <c r="A1153" s="42" t="s">
        <v>2593</v>
      </c>
      <c r="B1153" s="43">
        <v>746.71</v>
      </c>
      <c r="C1153" s="43"/>
      <c r="D1153" s="68" t="str">
        <f>VLOOKUP(A1153,'.'!V:W,2,0)</f>
        <v>IQ</v>
      </c>
      <c r="E1153" s="69">
        <f t="shared" si="17"/>
        <v>746.71</v>
      </c>
      <c r="H1153" s="176"/>
      <c r="L1153" s="149"/>
      <c r="M1153" s="166"/>
      <c r="V1153" s="42" t="s">
        <v>726</v>
      </c>
      <c r="W1153" s="42" t="s">
        <v>250</v>
      </c>
    </row>
    <row r="1154" spans="1:23" ht="13.2">
      <c r="A1154" s="42" t="s">
        <v>2688</v>
      </c>
      <c r="B1154" s="43">
        <v>437.06</v>
      </c>
      <c r="C1154" s="43"/>
      <c r="D1154" s="68" t="str">
        <f>VLOOKUP(A1154,'.'!V:W,2,0)</f>
        <v>Z10</v>
      </c>
      <c r="E1154" s="69">
        <f t="shared" ref="E1154:E1217" si="18">B1154*VLOOKUP(D1154,$L$17:$M$38,2,0)</f>
        <v>444.70855000000006</v>
      </c>
      <c r="H1154" s="176"/>
      <c r="L1154" s="149"/>
      <c r="M1154" s="166"/>
      <c r="V1154" s="42" t="s">
        <v>1324</v>
      </c>
      <c r="W1154" s="42" t="s">
        <v>250</v>
      </c>
    </row>
    <row r="1155" spans="1:23" ht="13.2">
      <c r="A1155" s="42" t="s">
        <v>142</v>
      </c>
      <c r="B1155" s="43">
        <v>302.87</v>
      </c>
      <c r="C1155" s="43"/>
      <c r="D1155" s="68" t="str">
        <f>VLOOKUP(A1155,'.'!V:W,2,0)</f>
        <v>FM</v>
      </c>
      <c r="E1155" s="69">
        <f t="shared" si="18"/>
        <v>308.17022500000002</v>
      </c>
      <c r="H1155" s="176"/>
      <c r="L1155" s="149"/>
      <c r="M1155" s="166"/>
      <c r="V1155" s="42" t="s">
        <v>728</v>
      </c>
      <c r="W1155" s="42" t="s">
        <v>250</v>
      </c>
    </row>
    <row r="1156" spans="1:23" ht="13.2">
      <c r="A1156" s="42" t="s">
        <v>1616</v>
      </c>
      <c r="B1156" s="43">
        <v>302.87</v>
      </c>
      <c r="C1156" s="43"/>
      <c r="D1156" s="68" t="str">
        <f>VLOOKUP(A1156,'.'!V:W,2,0)</f>
        <v>FM</v>
      </c>
      <c r="E1156" s="69">
        <f t="shared" si="18"/>
        <v>308.17022500000002</v>
      </c>
      <c r="H1156" s="176"/>
      <c r="L1156" s="149"/>
      <c r="M1156" s="166"/>
      <c r="V1156" s="42" t="s">
        <v>1407</v>
      </c>
      <c r="W1156" s="42" t="s">
        <v>250</v>
      </c>
    </row>
    <row r="1157" spans="1:23" ht="13.2">
      <c r="A1157" s="42" t="s">
        <v>161</v>
      </c>
      <c r="B1157" s="43">
        <v>233</v>
      </c>
      <c r="C1157" s="43"/>
      <c r="D1157" s="68" t="str">
        <f>VLOOKUP(A1157,'.'!V:W,2,0)</f>
        <v>FM</v>
      </c>
      <c r="E1157" s="69">
        <f t="shared" si="18"/>
        <v>237.07750000000001</v>
      </c>
      <c r="H1157" s="176"/>
      <c r="L1157" s="149"/>
      <c r="M1157" s="166"/>
      <c r="V1157" s="42" t="s">
        <v>729</v>
      </c>
      <c r="W1157" s="42" t="s">
        <v>250</v>
      </c>
    </row>
    <row r="1158" spans="1:23" ht="13.2">
      <c r="A1158" s="42" t="s">
        <v>1617</v>
      </c>
      <c r="B1158" s="43">
        <v>233</v>
      </c>
      <c r="C1158" s="43"/>
      <c r="D1158" s="68" t="str">
        <f>VLOOKUP(A1158,'.'!V:W,2,0)</f>
        <v>FM</v>
      </c>
      <c r="E1158" s="69">
        <f t="shared" si="18"/>
        <v>237.07750000000001</v>
      </c>
      <c r="H1158" s="176"/>
      <c r="L1158" s="149"/>
      <c r="M1158" s="166"/>
      <c r="V1158" s="42" t="s">
        <v>1408</v>
      </c>
      <c r="W1158" s="42" t="s">
        <v>250</v>
      </c>
    </row>
    <row r="1159" spans="1:23" ht="13.2">
      <c r="A1159" s="42" t="s">
        <v>141</v>
      </c>
      <c r="B1159" s="43">
        <v>162.04</v>
      </c>
      <c r="D1159" s="68" t="str">
        <f>VLOOKUP(A1159,'.'!V:W,2,0)</f>
        <v>FM</v>
      </c>
      <c r="E1159" s="69">
        <f t="shared" si="18"/>
        <v>164.87569999999999</v>
      </c>
      <c r="H1159" s="176"/>
      <c r="L1159" s="149"/>
      <c r="M1159" s="166"/>
      <c r="V1159" s="42" t="s">
        <v>124</v>
      </c>
      <c r="W1159" s="42" t="s">
        <v>123</v>
      </c>
    </row>
    <row r="1160" spans="1:23" ht="13.2">
      <c r="A1160" s="42" t="s">
        <v>1789</v>
      </c>
      <c r="B1160" s="43">
        <v>88.33</v>
      </c>
      <c r="D1160" s="68" t="str">
        <f>VLOOKUP(A1160,'.'!V:W,2,0)</f>
        <v>Z10</v>
      </c>
      <c r="E1160" s="69">
        <f t="shared" si="18"/>
        <v>89.875775000000004</v>
      </c>
      <c r="H1160" s="176"/>
      <c r="L1160" s="149"/>
      <c r="M1160" s="166"/>
      <c r="V1160" s="42" t="s">
        <v>125</v>
      </c>
      <c r="W1160" s="42" t="s">
        <v>123</v>
      </c>
    </row>
    <row r="1161" spans="1:23" ht="13.2">
      <c r="A1161" s="42" t="s">
        <v>1618</v>
      </c>
      <c r="B1161" s="43">
        <v>162.04</v>
      </c>
      <c r="C1161" s="43"/>
      <c r="D1161" s="68" t="str">
        <f>VLOOKUP(A1161,'.'!V:W,2,0)</f>
        <v>FM</v>
      </c>
      <c r="E1161" s="69">
        <f t="shared" si="18"/>
        <v>164.87569999999999</v>
      </c>
      <c r="H1161" s="176"/>
      <c r="L1161" s="149"/>
      <c r="M1161" s="166"/>
      <c r="V1161" s="42" t="s">
        <v>1410</v>
      </c>
      <c r="W1161" s="42" t="s">
        <v>250</v>
      </c>
    </row>
    <row r="1162" spans="1:23" ht="13.2">
      <c r="A1162" s="42" t="s">
        <v>143</v>
      </c>
      <c r="B1162" s="43">
        <v>283.62</v>
      </c>
      <c r="C1162" s="43"/>
      <c r="D1162" s="68" t="str">
        <f>VLOOKUP(A1162,'.'!V:W,2,0)</f>
        <v>FM</v>
      </c>
      <c r="E1162" s="69">
        <f t="shared" si="18"/>
        <v>288.58335000000005</v>
      </c>
      <c r="H1162" s="176"/>
      <c r="L1162" s="149"/>
      <c r="M1162" s="166"/>
      <c r="V1162" s="42" t="s">
        <v>985</v>
      </c>
      <c r="W1162" s="42" t="s">
        <v>250</v>
      </c>
    </row>
    <row r="1163" spans="1:23" ht="13.2">
      <c r="A1163" s="42" t="s">
        <v>162</v>
      </c>
      <c r="B1163" s="43">
        <v>368.68</v>
      </c>
      <c r="C1163" s="43"/>
      <c r="D1163" s="68" t="str">
        <f>VLOOKUP(A1163,'.'!V:W,2,0)</f>
        <v>FM</v>
      </c>
      <c r="E1163" s="69">
        <f t="shared" si="18"/>
        <v>375.13190000000003</v>
      </c>
      <c r="H1163" s="176"/>
      <c r="L1163" s="149"/>
      <c r="M1163" s="166"/>
      <c r="V1163" s="42" t="s">
        <v>1585</v>
      </c>
      <c r="W1163" s="42" t="s">
        <v>250</v>
      </c>
    </row>
    <row r="1164" spans="1:23" ht="13.2">
      <c r="A1164" s="42" t="s">
        <v>1619</v>
      </c>
      <c r="B1164" s="43">
        <v>368.68</v>
      </c>
      <c r="D1164" s="68" t="str">
        <f>VLOOKUP(A1164,'.'!V:W,2,0)</f>
        <v>FM</v>
      </c>
      <c r="E1164" s="69">
        <f t="shared" si="18"/>
        <v>375.13190000000003</v>
      </c>
      <c r="H1164" s="176"/>
      <c r="L1164" s="149"/>
      <c r="M1164" s="166"/>
      <c r="V1164" s="42" t="s">
        <v>986</v>
      </c>
      <c r="W1164" s="42" t="s">
        <v>123</v>
      </c>
    </row>
    <row r="1165" spans="1:23" ht="13.2">
      <c r="A1165" s="42" t="s">
        <v>1620</v>
      </c>
      <c r="B1165" s="43">
        <v>283.62</v>
      </c>
      <c r="D1165" s="68" t="str">
        <f>VLOOKUP(A1165,'.'!V:W,2,0)</f>
        <v>FM</v>
      </c>
      <c r="E1165" s="69">
        <f t="shared" si="18"/>
        <v>288.58335000000005</v>
      </c>
      <c r="H1165" s="176"/>
      <c r="L1165" s="149"/>
      <c r="M1165" s="166"/>
      <c r="V1165" s="42" t="s">
        <v>987</v>
      </c>
      <c r="W1165" s="42" t="s">
        <v>1987</v>
      </c>
    </row>
    <row r="1166" spans="1:23" ht="13.2">
      <c r="A1166" s="42" t="s">
        <v>2689</v>
      </c>
      <c r="B1166" s="43">
        <v>24.7</v>
      </c>
      <c r="C1166" s="43"/>
      <c r="D1166" s="68" t="str">
        <f>VLOOKUP(A1166,'.'!V:W,2,0)</f>
        <v>EA</v>
      </c>
      <c r="E1166" s="69">
        <f t="shared" si="18"/>
        <v>25.132250000000003</v>
      </c>
      <c r="H1166" s="176"/>
      <c r="L1166" s="149"/>
      <c r="M1166" s="166"/>
      <c r="V1166" s="42" t="s">
        <v>1896</v>
      </c>
      <c r="W1166" s="42" t="s">
        <v>1104</v>
      </c>
    </row>
    <row r="1167" spans="1:23" ht="13.2">
      <c r="A1167" s="42" t="s">
        <v>175</v>
      </c>
      <c r="B1167" s="43">
        <v>46.82</v>
      </c>
      <c r="C1167" s="43"/>
      <c r="D1167" s="68" t="str">
        <f>VLOOKUP(A1167,'.'!V:W,2,0)</f>
        <v>FM</v>
      </c>
      <c r="E1167" s="69">
        <f t="shared" si="18"/>
        <v>47.63935</v>
      </c>
      <c r="H1167" s="176"/>
      <c r="L1167" s="149"/>
      <c r="M1167" s="166"/>
      <c r="V1167" s="42" t="s">
        <v>1897</v>
      </c>
      <c r="W1167" s="42" t="s">
        <v>1104</v>
      </c>
    </row>
    <row r="1168" spans="1:23" ht="13.2">
      <c r="A1168" s="42" t="s">
        <v>176</v>
      </c>
      <c r="B1168" s="43">
        <v>49.89</v>
      </c>
      <c r="D1168" s="68" t="str">
        <f>VLOOKUP(A1168,'.'!V:W,2,0)</f>
        <v>FM</v>
      </c>
      <c r="E1168" s="69">
        <f t="shared" si="18"/>
        <v>50.763075000000001</v>
      </c>
      <c r="H1168" s="176"/>
      <c r="L1168" s="149"/>
      <c r="M1168" s="166"/>
      <c r="V1168" s="42" t="s">
        <v>1898</v>
      </c>
      <c r="W1168" s="42" t="s">
        <v>1104</v>
      </c>
    </row>
    <row r="1169" spans="1:23" ht="13.2">
      <c r="A1169" s="42" t="s">
        <v>177</v>
      </c>
      <c r="B1169" s="43">
        <v>54.45</v>
      </c>
      <c r="D1169" s="68" t="str">
        <f>VLOOKUP(A1169,'.'!V:W,2,0)</f>
        <v>FM</v>
      </c>
      <c r="E1169" s="69">
        <f t="shared" si="18"/>
        <v>55.402875000000009</v>
      </c>
      <c r="H1169" s="176"/>
      <c r="L1169" s="149"/>
      <c r="M1169" s="166"/>
      <c r="V1169" s="42" t="s">
        <v>1949</v>
      </c>
      <c r="W1169" s="42" t="s">
        <v>1104</v>
      </c>
    </row>
    <row r="1170" spans="1:23" ht="13.2">
      <c r="A1170" s="42" t="s">
        <v>178</v>
      </c>
      <c r="B1170" s="43">
        <v>58.36</v>
      </c>
      <c r="C1170" s="43"/>
      <c r="D1170" s="68" t="str">
        <f>VLOOKUP(A1170,'.'!V:W,2,0)</f>
        <v>FM</v>
      </c>
      <c r="E1170" s="69">
        <f t="shared" si="18"/>
        <v>59.381300000000003</v>
      </c>
      <c r="H1170" s="176"/>
      <c r="L1170" s="149"/>
      <c r="M1170" s="166"/>
      <c r="V1170" s="42" t="s">
        <v>1475</v>
      </c>
      <c r="W1170" s="42" t="s">
        <v>1987</v>
      </c>
    </row>
    <row r="1171" spans="1:23" ht="13.2">
      <c r="A1171" s="42" t="s">
        <v>179</v>
      </c>
      <c r="B1171" s="43">
        <v>64.209999999999994</v>
      </c>
      <c r="C1171" s="43"/>
      <c r="D1171" s="68" t="str">
        <f>VLOOKUP(A1171,'.'!V:W,2,0)</f>
        <v>FM</v>
      </c>
      <c r="E1171" s="69">
        <f t="shared" si="18"/>
        <v>65.333674999999999</v>
      </c>
      <c r="H1171" s="176"/>
      <c r="L1171" s="149"/>
      <c r="M1171" s="166"/>
      <c r="V1171" s="42" t="s">
        <v>1476</v>
      </c>
      <c r="W1171" s="42" t="s">
        <v>1987</v>
      </c>
    </row>
    <row r="1172" spans="1:23" ht="13.2">
      <c r="A1172" s="42" t="s">
        <v>180</v>
      </c>
      <c r="B1172" s="43">
        <v>72.5</v>
      </c>
      <c r="C1172" s="43"/>
      <c r="D1172" s="68" t="str">
        <f>VLOOKUP(A1172,'.'!V:W,2,0)</f>
        <v>FM</v>
      </c>
      <c r="E1172" s="69">
        <f t="shared" si="18"/>
        <v>73.768750000000011</v>
      </c>
      <c r="H1172" s="176"/>
      <c r="L1172" s="149"/>
      <c r="M1172" s="166"/>
      <c r="V1172" s="42" t="s">
        <v>1624</v>
      </c>
      <c r="W1172" s="42" t="s">
        <v>1621</v>
      </c>
    </row>
    <row r="1173" spans="1:23" ht="13.2">
      <c r="A1173" s="42" t="s">
        <v>181</v>
      </c>
      <c r="B1173" s="43">
        <v>77.44</v>
      </c>
      <c r="C1173" s="43"/>
      <c r="D1173" s="68" t="str">
        <f>VLOOKUP(A1173,'.'!V:W,2,0)</f>
        <v>FM</v>
      </c>
      <c r="E1173" s="69">
        <f t="shared" si="18"/>
        <v>78.795200000000008</v>
      </c>
      <c r="H1173" s="176"/>
      <c r="L1173" s="149"/>
      <c r="M1173" s="166"/>
      <c r="V1173" s="42" t="s">
        <v>988</v>
      </c>
      <c r="W1173" s="42" t="s">
        <v>1092</v>
      </c>
    </row>
    <row r="1174" spans="1:23" ht="13.2">
      <c r="A1174" s="42" t="s">
        <v>182</v>
      </c>
      <c r="B1174" s="43">
        <v>86.8</v>
      </c>
      <c r="C1174" s="43"/>
      <c r="D1174" s="68" t="str">
        <f>VLOOKUP(A1174,'.'!V:W,2,0)</f>
        <v>FM</v>
      </c>
      <c r="E1174" s="69">
        <f t="shared" si="18"/>
        <v>88.319000000000003</v>
      </c>
      <c r="H1174" s="176"/>
      <c r="L1174" s="149"/>
      <c r="M1174" s="166"/>
      <c r="V1174" s="42" t="s">
        <v>989</v>
      </c>
      <c r="W1174" s="42" t="s">
        <v>1092</v>
      </c>
    </row>
    <row r="1175" spans="1:23" ht="13.2">
      <c r="A1175" s="42" t="s">
        <v>183</v>
      </c>
      <c r="B1175" s="43">
        <v>88.3</v>
      </c>
      <c r="C1175" s="43"/>
      <c r="D1175" s="68" t="str">
        <f>VLOOKUP(A1175,'.'!V:W,2,0)</f>
        <v>FM</v>
      </c>
      <c r="E1175" s="69">
        <f t="shared" si="18"/>
        <v>89.845250000000007</v>
      </c>
      <c r="H1175" s="176"/>
      <c r="L1175" s="149"/>
      <c r="M1175" s="166"/>
      <c r="V1175" s="42" t="s">
        <v>990</v>
      </c>
      <c r="W1175" s="42" t="s">
        <v>251</v>
      </c>
    </row>
    <row r="1176" spans="1:23" ht="13.2">
      <c r="A1176" s="42" t="s">
        <v>2534</v>
      </c>
      <c r="B1176" s="43">
        <v>0</v>
      </c>
      <c r="C1176" s="43"/>
      <c r="D1176" s="68" t="str">
        <f>VLOOKUP(A1176,'.'!V:W,2,0)</f>
        <v>EA</v>
      </c>
      <c r="E1176" s="69">
        <f t="shared" si="18"/>
        <v>0</v>
      </c>
      <c r="H1176" s="176"/>
      <c r="L1176" s="149"/>
      <c r="M1176" s="166"/>
      <c r="V1176" s="42" t="s">
        <v>991</v>
      </c>
      <c r="W1176" s="42" t="s">
        <v>1987</v>
      </c>
    </row>
    <row r="1177" spans="1:23" ht="13.2">
      <c r="A1177" s="42" t="s">
        <v>2690</v>
      </c>
      <c r="B1177" s="43">
        <v>0</v>
      </c>
      <c r="C1177" s="43"/>
      <c r="D1177" s="68" t="str">
        <f>VLOOKUP(A1177,'.'!V:W,2,0)</f>
        <v>EA</v>
      </c>
      <c r="E1177" s="69">
        <f t="shared" si="18"/>
        <v>0</v>
      </c>
      <c r="H1177" s="176"/>
      <c r="L1177" s="149"/>
      <c r="M1177" s="166"/>
      <c r="V1177" s="42" t="s">
        <v>126</v>
      </c>
      <c r="W1177" s="42" t="s">
        <v>251</v>
      </c>
    </row>
    <row r="1178" spans="1:23" ht="13.2">
      <c r="A1178" s="42" t="s">
        <v>2535</v>
      </c>
      <c r="B1178" s="43">
        <v>0</v>
      </c>
      <c r="C1178" s="43"/>
      <c r="D1178" s="68" t="str">
        <f>VLOOKUP(A1178,'.'!V:W,2,0)</f>
        <v>MY</v>
      </c>
      <c r="E1178" s="69">
        <f t="shared" si="18"/>
        <v>0</v>
      </c>
      <c r="H1178" s="176"/>
      <c r="L1178" s="149"/>
      <c r="M1178" s="166"/>
      <c r="V1178" s="42" t="s">
        <v>127</v>
      </c>
      <c r="W1178" s="42" t="s">
        <v>251</v>
      </c>
    </row>
    <row r="1179" spans="1:23" ht="13.2">
      <c r="A1179" s="42" t="s">
        <v>2536</v>
      </c>
      <c r="B1179" s="43">
        <v>0</v>
      </c>
      <c r="C1179" s="43"/>
      <c r="D1179" s="68" t="str">
        <f>VLOOKUP(A1179,'.'!V:W,2,0)</f>
        <v>MY</v>
      </c>
      <c r="E1179" s="69">
        <f t="shared" si="18"/>
        <v>0</v>
      </c>
      <c r="H1179" s="176"/>
      <c r="L1179" s="149"/>
      <c r="M1179" s="166"/>
      <c r="V1179" s="42" t="s">
        <v>1646</v>
      </c>
      <c r="W1179" s="42" t="s">
        <v>1987</v>
      </c>
    </row>
    <row r="1180" spans="1:23" ht="13.2">
      <c r="A1180" s="42" t="s">
        <v>2211</v>
      </c>
      <c r="B1180" s="43">
        <v>233</v>
      </c>
      <c r="C1180" s="43"/>
      <c r="D1180" s="68" t="str">
        <f>VLOOKUP(A1180,'.'!V:W,2,0)</f>
        <v>FM</v>
      </c>
      <c r="E1180" s="69">
        <f t="shared" si="18"/>
        <v>237.07750000000001</v>
      </c>
      <c r="H1180" s="176"/>
      <c r="L1180" s="149"/>
      <c r="M1180" s="166"/>
      <c r="V1180" s="42" t="s">
        <v>1647</v>
      </c>
      <c r="W1180" s="42" t="s">
        <v>1987</v>
      </c>
    </row>
    <row r="1181" spans="1:23" ht="13.2">
      <c r="A1181" s="42" t="s">
        <v>2212</v>
      </c>
      <c r="B1181" s="43">
        <v>233</v>
      </c>
      <c r="C1181" s="43"/>
      <c r="D1181" s="68" t="str">
        <f>VLOOKUP(A1181,'.'!V:W,2,0)</f>
        <v>FM</v>
      </c>
      <c r="E1181" s="69">
        <f t="shared" si="18"/>
        <v>237.07750000000001</v>
      </c>
      <c r="H1181" s="176"/>
      <c r="L1181" s="149"/>
      <c r="M1181" s="166"/>
      <c r="V1181" s="42" t="s">
        <v>2508</v>
      </c>
      <c r="W1181" s="42" t="s">
        <v>2467</v>
      </c>
    </row>
    <row r="1182" spans="1:23" ht="13.2">
      <c r="A1182" s="42" t="s">
        <v>1055</v>
      </c>
      <c r="B1182" s="43">
        <v>28.91</v>
      </c>
      <c r="C1182" s="43"/>
      <c r="D1182" s="68" t="str">
        <f>VLOOKUP(A1182,'.'!V:W,2,0)</f>
        <v>FM</v>
      </c>
      <c r="E1182" s="69">
        <f t="shared" si="18"/>
        <v>29.415925000000001</v>
      </c>
      <c r="H1182" s="176"/>
      <c r="L1182" s="149"/>
      <c r="M1182" s="166"/>
      <c r="V1182" s="42" t="s">
        <v>2667</v>
      </c>
      <c r="W1182" s="42" t="s">
        <v>253</v>
      </c>
    </row>
    <row r="1183" spans="1:23" ht="13.2">
      <c r="A1183" s="42" t="s">
        <v>1056</v>
      </c>
      <c r="B1183" s="43">
        <v>16.649999999999999</v>
      </c>
      <c r="C1183" s="43"/>
      <c r="D1183" s="68" t="str">
        <f>VLOOKUP(A1183,'.'!V:W,2,0)</f>
        <v>EA</v>
      </c>
      <c r="E1183" s="69">
        <f t="shared" si="18"/>
        <v>16.941375000000001</v>
      </c>
      <c r="H1183" s="176"/>
      <c r="L1183" s="149"/>
      <c r="M1183" s="166"/>
      <c r="V1183" s="42" t="s">
        <v>2668</v>
      </c>
      <c r="W1183" s="42" t="s">
        <v>253</v>
      </c>
    </row>
    <row r="1184" spans="1:23" ht="13.2">
      <c r="A1184" s="42" t="s">
        <v>1057</v>
      </c>
      <c r="B1184" s="43">
        <v>8.0500000000000007</v>
      </c>
      <c r="C1184" s="43"/>
      <c r="D1184" s="68" t="str">
        <f>VLOOKUP(A1184,'.'!V:W,2,0)</f>
        <v>EA</v>
      </c>
      <c r="E1184" s="69">
        <f t="shared" si="18"/>
        <v>8.1908750000000019</v>
      </c>
      <c r="H1184" s="176"/>
      <c r="L1184" s="149"/>
      <c r="M1184" s="166"/>
      <c r="V1184" s="42" t="s">
        <v>992</v>
      </c>
      <c r="W1184" s="42" t="s">
        <v>250</v>
      </c>
    </row>
    <row r="1185" spans="1:23" ht="13.2">
      <c r="A1185" s="42" t="s">
        <v>1058</v>
      </c>
      <c r="B1185" s="43">
        <v>5.31</v>
      </c>
      <c r="C1185" s="43"/>
      <c r="D1185" s="68" t="str">
        <f>VLOOKUP(A1185,'.'!V:W,2,0)</f>
        <v>EA</v>
      </c>
      <c r="E1185" s="69">
        <f t="shared" si="18"/>
        <v>5.4029249999999998</v>
      </c>
      <c r="H1185" s="176"/>
      <c r="L1185" s="149"/>
      <c r="M1185" s="166"/>
      <c r="V1185" s="42" t="s">
        <v>993</v>
      </c>
      <c r="W1185" s="42" t="s">
        <v>1987</v>
      </c>
    </row>
    <row r="1186" spans="1:23" ht="13.2">
      <c r="A1186" s="42" t="s">
        <v>1059</v>
      </c>
      <c r="B1186" s="43">
        <v>3.74</v>
      </c>
      <c r="C1186" s="43"/>
      <c r="D1186" s="68" t="str">
        <f>VLOOKUP(A1186,'.'!V:W,2,0)</f>
        <v>EA</v>
      </c>
      <c r="E1186" s="69">
        <f t="shared" si="18"/>
        <v>3.8054500000000004</v>
      </c>
      <c r="H1186" s="176"/>
      <c r="L1186" s="149"/>
      <c r="M1186" s="166"/>
      <c r="V1186" s="42" t="s">
        <v>994</v>
      </c>
      <c r="W1186" s="42" t="s">
        <v>251</v>
      </c>
    </row>
    <row r="1187" spans="1:23" ht="13.2">
      <c r="A1187" s="42" t="s">
        <v>1060</v>
      </c>
      <c r="B1187" s="43">
        <v>115.61</v>
      </c>
      <c r="C1187" s="43"/>
      <c r="D1187" s="68" t="str">
        <f>VLOOKUP(A1187,'.'!V:W,2,0)</f>
        <v>EA</v>
      </c>
      <c r="E1187" s="69">
        <f t="shared" si="18"/>
        <v>117.63317500000001</v>
      </c>
      <c r="H1187" s="176"/>
      <c r="L1187" s="149"/>
      <c r="M1187" s="166"/>
      <c r="V1187" s="42" t="s">
        <v>995</v>
      </c>
      <c r="W1187" s="42" t="s">
        <v>251</v>
      </c>
    </row>
    <row r="1188" spans="1:23" ht="13.2">
      <c r="A1188" s="42" t="s">
        <v>1061</v>
      </c>
      <c r="B1188" s="43">
        <v>69.91</v>
      </c>
      <c r="C1188" s="43"/>
      <c r="D1188" s="68" t="str">
        <f>VLOOKUP(A1188,'.'!V:W,2,0)</f>
        <v>EA</v>
      </c>
      <c r="E1188" s="69">
        <f t="shared" si="18"/>
        <v>71.133425000000003</v>
      </c>
      <c r="H1188" s="176"/>
      <c r="L1188" s="149"/>
      <c r="M1188" s="166"/>
      <c r="V1188" s="42" t="s">
        <v>996</v>
      </c>
      <c r="W1188" s="42" t="s">
        <v>251</v>
      </c>
    </row>
    <row r="1189" spans="1:23" ht="13.2">
      <c r="A1189" s="42" t="s">
        <v>382</v>
      </c>
      <c r="B1189" s="43">
        <v>89.9</v>
      </c>
      <c r="C1189" s="43"/>
      <c r="D1189" s="68" t="str">
        <f>VLOOKUP(A1189,'.'!V:W,2,0)</f>
        <v>EA</v>
      </c>
      <c r="E1189" s="69">
        <f t="shared" si="18"/>
        <v>91.473250000000007</v>
      </c>
      <c r="H1189" s="176"/>
      <c r="L1189" s="149"/>
      <c r="M1189" s="166"/>
      <c r="V1189" s="42" t="s">
        <v>997</v>
      </c>
      <c r="W1189" s="42" t="s">
        <v>251</v>
      </c>
    </row>
    <row r="1190" spans="1:23" ht="13.2">
      <c r="A1190" s="42" t="s">
        <v>383</v>
      </c>
      <c r="B1190" s="43">
        <v>126.07</v>
      </c>
      <c r="C1190" s="43"/>
      <c r="D1190" s="68" t="str">
        <f>VLOOKUP(A1190,'.'!V:W,2,0)</f>
        <v>EA</v>
      </c>
      <c r="E1190" s="69">
        <f t="shared" si="18"/>
        <v>128.27622500000001</v>
      </c>
      <c r="H1190" s="176"/>
      <c r="L1190" s="149"/>
      <c r="M1190" s="166"/>
      <c r="V1190" s="42" t="s">
        <v>998</v>
      </c>
      <c r="W1190" s="42" t="s">
        <v>251</v>
      </c>
    </row>
    <row r="1191" spans="1:23" ht="13.2">
      <c r="A1191" s="42" t="s">
        <v>384</v>
      </c>
      <c r="B1191" s="43">
        <v>144.9</v>
      </c>
      <c r="C1191" s="43"/>
      <c r="D1191" s="68" t="str">
        <f>VLOOKUP(A1191,'.'!V:W,2,0)</f>
        <v>EA</v>
      </c>
      <c r="E1191" s="69">
        <f t="shared" si="18"/>
        <v>147.43575000000001</v>
      </c>
      <c r="H1191" s="176"/>
      <c r="L1191" s="149"/>
      <c r="M1191" s="166"/>
      <c r="V1191" s="42" t="s">
        <v>999</v>
      </c>
      <c r="W1191" s="42" t="s">
        <v>251</v>
      </c>
    </row>
    <row r="1192" spans="1:23" ht="13.2">
      <c r="A1192" s="42" t="s">
        <v>184</v>
      </c>
      <c r="B1192" s="43">
        <v>0</v>
      </c>
      <c r="C1192" s="43"/>
      <c r="D1192" s="68" t="str">
        <f>VLOOKUP(A1192,'.'!V:W,2,0)</f>
        <v>FMCO</v>
      </c>
      <c r="E1192" s="69" t="e">
        <f t="shared" si="18"/>
        <v>#N/A</v>
      </c>
      <c r="H1192" s="176"/>
      <c r="L1192" s="149"/>
      <c r="M1192" s="166"/>
      <c r="V1192" s="42" t="s">
        <v>1000</v>
      </c>
      <c r="W1192" s="42" t="s">
        <v>251</v>
      </c>
    </row>
    <row r="1193" spans="1:23" ht="13.2">
      <c r="A1193" s="42" t="s">
        <v>2691</v>
      </c>
      <c r="B1193" s="43">
        <v>0</v>
      </c>
      <c r="C1193" s="43"/>
      <c r="D1193" s="68" t="str">
        <f>VLOOKUP(A1193,'.'!V:W,2,0)</f>
        <v>EA</v>
      </c>
      <c r="E1193" s="69">
        <f t="shared" si="18"/>
        <v>0</v>
      </c>
      <c r="H1193" s="176"/>
      <c r="L1193" s="149"/>
      <c r="M1193" s="166"/>
      <c r="V1193" s="42" t="s">
        <v>1001</v>
      </c>
      <c r="W1193" s="42" t="s">
        <v>251</v>
      </c>
    </row>
    <row r="1194" spans="1:23" ht="13.2">
      <c r="A1194" s="42" t="s">
        <v>2692</v>
      </c>
      <c r="B1194" s="43">
        <v>4.2699999999999996</v>
      </c>
      <c r="C1194" s="43"/>
      <c r="D1194" s="68" t="str">
        <f>VLOOKUP(A1194,'.'!V:W,2,0)</f>
        <v>EA</v>
      </c>
      <c r="E1194" s="69">
        <f t="shared" si="18"/>
        <v>4.3447249999999995</v>
      </c>
      <c r="H1194" s="176"/>
      <c r="L1194" s="149"/>
      <c r="M1194" s="166"/>
      <c r="V1194" s="42" t="s">
        <v>1002</v>
      </c>
      <c r="W1194" s="42" t="s">
        <v>251</v>
      </c>
    </row>
    <row r="1195" spans="1:23" ht="13.2">
      <c r="A1195" s="42" t="s">
        <v>2694</v>
      </c>
      <c r="B1195" s="43">
        <v>11.07</v>
      </c>
      <c r="C1195" s="43"/>
      <c r="D1195" s="68" t="str">
        <f>VLOOKUP(A1195,'.'!V:W,2,0)</f>
        <v>EA</v>
      </c>
      <c r="E1195" s="69">
        <f t="shared" si="18"/>
        <v>11.263725000000001</v>
      </c>
      <c r="H1195" s="176"/>
      <c r="L1195" s="149"/>
      <c r="M1195" s="166"/>
      <c r="V1195" s="42" t="s">
        <v>1003</v>
      </c>
      <c r="W1195" s="42" t="s">
        <v>251</v>
      </c>
    </row>
    <row r="1196" spans="1:23" ht="13.2">
      <c r="A1196" s="42" t="s">
        <v>2695</v>
      </c>
      <c r="B1196" s="43">
        <v>6.95</v>
      </c>
      <c r="C1196" s="43"/>
      <c r="D1196" s="68" t="str">
        <f>VLOOKUP(A1196,'.'!V:W,2,0)</f>
        <v>EA</v>
      </c>
      <c r="E1196" s="69">
        <f t="shared" si="18"/>
        <v>7.0716250000000009</v>
      </c>
      <c r="H1196" s="176"/>
      <c r="L1196" s="149"/>
      <c r="M1196" s="166"/>
      <c r="V1196" s="42" t="s">
        <v>1004</v>
      </c>
      <c r="W1196" s="42" t="s">
        <v>251</v>
      </c>
    </row>
    <row r="1197" spans="1:23" ht="13.2">
      <c r="A1197" s="42" t="s">
        <v>2696</v>
      </c>
      <c r="B1197" s="43">
        <v>6.95</v>
      </c>
      <c r="C1197" s="43"/>
      <c r="D1197" s="68" t="str">
        <f>VLOOKUP(A1197,'.'!V:W,2,0)</f>
        <v>EA</v>
      </c>
      <c r="E1197" s="69">
        <f t="shared" si="18"/>
        <v>7.0716250000000009</v>
      </c>
      <c r="H1197" s="176"/>
      <c r="L1197" s="149"/>
      <c r="M1197" s="166"/>
      <c r="V1197" s="42" t="s">
        <v>1005</v>
      </c>
      <c r="W1197" s="42" t="s">
        <v>251</v>
      </c>
    </row>
    <row r="1198" spans="1:23" ht="13.2">
      <c r="A1198" s="42" t="s">
        <v>2697</v>
      </c>
      <c r="B1198" s="43">
        <v>8.0500000000000007</v>
      </c>
      <c r="C1198" s="43"/>
      <c r="D1198" s="68" t="str">
        <f>VLOOKUP(A1198,'.'!V:W,2,0)</f>
        <v>EA</v>
      </c>
      <c r="E1198" s="69">
        <f t="shared" si="18"/>
        <v>8.1908750000000019</v>
      </c>
      <c r="H1198" s="176"/>
      <c r="L1198" s="149"/>
      <c r="M1198" s="166"/>
      <c r="V1198" s="42" t="s">
        <v>1006</v>
      </c>
      <c r="W1198" s="42" t="s">
        <v>251</v>
      </c>
    </row>
    <row r="1199" spans="1:23" ht="13.2">
      <c r="A1199" s="42" t="s">
        <v>2698</v>
      </c>
      <c r="B1199" s="43">
        <v>3.74</v>
      </c>
      <c r="C1199" s="43"/>
      <c r="D1199" s="68" t="str">
        <f>VLOOKUP(A1199,'.'!V:W,2,0)</f>
        <v>EA</v>
      </c>
      <c r="E1199" s="69">
        <f t="shared" si="18"/>
        <v>3.8054500000000004</v>
      </c>
      <c r="H1199" s="176"/>
      <c r="L1199" s="149"/>
      <c r="M1199" s="166"/>
      <c r="V1199" s="42" t="s">
        <v>1007</v>
      </c>
      <c r="W1199" s="42" t="s">
        <v>251</v>
      </c>
    </row>
    <row r="1200" spans="1:23" ht="13.2">
      <c r="A1200" s="42" t="s">
        <v>255</v>
      </c>
      <c r="B1200" s="43">
        <v>0</v>
      </c>
      <c r="C1200" s="43"/>
      <c r="D1200" s="68" t="str">
        <f>VLOOKUP(A1200,'.'!V:W,2,0)</f>
        <v>SL</v>
      </c>
      <c r="E1200" s="69">
        <f t="shared" si="18"/>
        <v>0</v>
      </c>
      <c r="H1200" s="176"/>
      <c r="L1200" s="149"/>
      <c r="M1200" s="166"/>
      <c r="V1200" s="42" t="s">
        <v>1008</v>
      </c>
      <c r="W1200" s="42" t="s">
        <v>251</v>
      </c>
    </row>
    <row r="1201" spans="1:23" ht="13.2">
      <c r="A1201" s="42" t="s">
        <v>185</v>
      </c>
      <c r="B1201" s="43">
        <v>40.67</v>
      </c>
      <c r="C1201" s="43"/>
      <c r="D1201" s="68" t="str">
        <f>VLOOKUP(A1201,'.'!V:W,2,0)</f>
        <v>SL</v>
      </c>
      <c r="E1201" s="69">
        <f t="shared" si="18"/>
        <v>41.381725000000003</v>
      </c>
      <c r="H1201" s="176"/>
      <c r="L1201" s="149"/>
      <c r="M1201" s="166"/>
      <c r="V1201" s="42" t="s">
        <v>1009</v>
      </c>
      <c r="W1201" s="42" t="s">
        <v>251</v>
      </c>
    </row>
    <row r="1202" spans="1:23" ht="13.2">
      <c r="A1202" s="42" t="s">
        <v>186</v>
      </c>
      <c r="B1202" s="43">
        <v>68.819999999999993</v>
      </c>
      <c r="C1202" s="43"/>
      <c r="D1202" s="68" t="str">
        <f>VLOOKUP(A1202,'.'!V:W,2,0)</f>
        <v>SL</v>
      </c>
      <c r="E1202" s="69">
        <f t="shared" si="18"/>
        <v>70.024349999999998</v>
      </c>
      <c r="H1202" s="176"/>
      <c r="L1202" s="149"/>
      <c r="M1202" s="166"/>
      <c r="V1202" s="42" t="s">
        <v>1010</v>
      </c>
      <c r="W1202" s="42" t="s">
        <v>253</v>
      </c>
    </row>
    <row r="1203" spans="1:23" ht="13.2">
      <c r="A1203" s="42" t="s">
        <v>187</v>
      </c>
      <c r="B1203" s="43">
        <v>68.819999999999993</v>
      </c>
      <c r="C1203" s="43"/>
      <c r="D1203" s="68" t="str">
        <f>VLOOKUP(A1203,'.'!V:W,2,0)</f>
        <v>SL</v>
      </c>
      <c r="E1203" s="69">
        <f t="shared" si="18"/>
        <v>70.024349999999998</v>
      </c>
      <c r="H1203" s="176"/>
      <c r="L1203" s="149"/>
      <c r="M1203" s="166"/>
      <c r="V1203" s="42" t="s">
        <v>1011</v>
      </c>
      <c r="W1203" s="42" t="s">
        <v>253</v>
      </c>
    </row>
    <row r="1204" spans="1:23" ht="13.2">
      <c r="A1204" s="42" t="s">
        <v>188</v>
      </c>
      <c r="B1204" s="43">
        <v>68.819999999999993</v>
      </c>
      <c r="C1204" s="43"/>
      <c r="D1204" s="68" t="str">
        <f>VLOOKUP(A1204,'.'!V:W,2,0)</f>
        <v>SL</v>
      </c>
      <c r="E1204" s="69">
        <f t="shared" si="18"/>
        <v>70.024349999999998</v>
      </c>
      <c r="H1204" s="176"/>
      <c r="L1204" s="149"/>
      <c r="M1204" s="166"/>
      <c r="V1204" s="42" t="s">
        <v>1012</v>
      </c>
      <c r="W1204" s="42" t="s">
        <v>253</v>
      </c>
    </row>
    <row r="1205" spans="1:23" ht="13.2">
      <c r="A1205" s="42" t="s">
        <v>189</v>
      </c>
      <c r="B1205" s="43">
        <v>33.840000000000003</v>
      </c>
      <c r="C1205" s="43"/>
      <c r="D1205" s="68" t="str">
        <f>VLOOKUP(A1205,'.'!V:W,2,0)</f>
        <v>SL</v>
      </c>
      <c r="E1205" s="69">
        <f t="shared" si="18"/>
        <v>34.432200000000009</v>
      </c>
      <c r="H1205" s="176"/>
      <c r="L1205" s="149"/>
      <c r="M1205" s="166"/>
      <c r="V1205" s="42" t="s">
        <v>1013</v>
      </c>
      <c r="W1205" s="42" t="s">
        <v>253</v>
      </c>
    </row>
    <row r="1206" spans="1:23" ht="13.2">
      <c r="A1206" s="42" t="s">
        <v>190</v>
      </c>
      <c r="B1206" s="43">
        <v>48.61</v>
      </c>
      <c r="C1206" s="43"/>
      <c r="D1206" s="68" t="str">
        <f>VLOOKUP(A1206,'.'!V:W,2,0)</f>
        <v>SL</v>
      </c>
      <c r="E1206" s="69">
        <f t="shared" si="18"/>
        <v>49.460675000000002</v>
      </c>
      <c r="H1206" s="176"/>
      <c r="L1206" s="149"/>
      <c r="M1206" s="166"/>
      <c r="V1206" s="42" t="s">
        <v>1014</v>
      </c>
      <c r="W1206" s="42" t="s">
        <v>253</v>
      </c>
    </row>
    <row r="1207" spans="1:23" ht="13.2">
      <c r="A1207" s="42" t="s">
        <v>191</v>
      </c>
      <c r="B1207" s="43">
        <v>48.61</v>
      </c>
      <c r="C1207" s="43"/>
      <c r="D1207" s="68" t="str">
        <f>VLOOKUP(A1207,'.'!V:W,2,0)</f>
        <v>SL</v>
      </c>
      <c r="E1207" s="69">
        <f t="shared" si="18"/>
        <v>49.460675000000002</v>
      </c>
      <c r="H1207" s="176"/>
      <c r="L1207" s="149"/>
      <c r="M1207" s="166"/>
      <c r="V1207" s="42" t="s">
        <v>1015</v>
      </c>
      <c r="W1207" s="42" t="s">
        <v>253</v>
      </c>
    </row>
    <row r="1208" spans="1:23" ht="13.2">
      <c r="A1208" s="42" t="s">
        <v>192</v>
      </c>
      <c r="B1208" s="43">
        <v>52.41</v>
      </c>
      <c r="C1208" s="43"/>
      <c r="D1208" s="68" t="str">
        <f>VLOOKUP(A1208,'.'!V:W,2,0)</f>
        <v>SL</v>
      </c>
      <c r="E1208" s="69">
        <f t="shared" si="18"/>
        <v>53.327174999999997</v>
      </c>
      <c r="H1208" s="176"/>
      <c r="L1208" s="149"/>
      <c r="M1208" s="166"/>
      <c r="V1208" s="42" t="s">
        <v>1957</v>
      </c>
      <c r="W1208" s="42" t="s">
        <v>251</v>
      </c>
    </row>
    <row r="1209" spans="1:23" ht="13.2">
      <c r="A1209" s="42" t="s">
        <v>193</v>
      </c>
      <c r="B1209" s="43">
        <v>68.78</v>
      </c>
      <c r="C1209" s="43"/>
      <c r="D1209" s="68" t="str">
        <f>VLOOKUP(A1209,'.'!V:W,2,0)</f>
        <v>SL</v>
      </c>
      <c r="E1209" s="69">
        <f t="shared" si="18"/>
        <v>69.983650000000011</v>
      </c>
      <c r="H1209" s="176"/>
      <c r="L1209" s="149"/>
      <c r="M1209" s="166"/>
      <c r="V1209" s="42" t="s">
        <v>1958</v>
      </c>
      <c r="W1209" s="42" t="s">
        <v>251</v>
      </c>
    </row>
    <row r="1210" spans="1:23" ht="13.2">
      <c r="A1210" s="42" t="s">
        <v>194</v>
      </c>
      <c r="B1210" s="43">
        <v>70.69</v>
      </c>
      <c r="C1210" s="43"/>
      <c r="D1210" s="68" t="str">
        <f>VLOOKUP(A1210,'.'!V:W,2,0)</f>
        <v>SL</v>
      </c>
      <c r="E1210" s="69">
        <f t="shared" si="18"/>
        <v>71.927075000000002</v>
      </c>
      <c r="H1210" s="176"/>
      <c r="L1210" s="149"/>
      <c r="M1210" s="166"/>
      <c r="V1210" s="42" t="s">
        <v>1959</v>
      </c>
      <c r="W1210" s="42" t="s">
        <v>251</v>
      </c>
    </row>
    <row r="1211" spans="1:23" ht="13.2">
      <c r="A1211" s="42" t="s">
        <v>195</v>
      </c>
      <c r="B1211" s="43">
        <v>70.69</v>
      </c>
      <c r="C1211" s="43"/>
      <c r="D1211" s="68" t="str">
        <f>VLOOKUP(A1211,'.'!V:W,2,0)</f>
        <v>SL</v>
      </c>
      <c r="E1211" s="69">
        <f t="shared" si="18"/>
        <v>71.927075000000002</v>
      </c>
      <c r="H1211" s="176"/>
      <c r="L1211" s="149"/>
      <c r="M1211" s="166"/>
      <c r="V1211" s="42" t="s">
        <v>1960</v>
      </c>
      <c r="W1211" s="42" t="s">
        <v>251</v>
      </c>
    </row>
    <row r="1212" spans="1:23" ht="13.2">
      <c r="A1212" s="42" t="s">
        <v>196</v>
      </c>
      <c r="B1212" s="43">
        <v>73.75</v>
      </c>
      <c r="C1212" s="43"/>
      <c r="D1212" s="68" t="str">
        <f>VLOOKUP(A1212,'.'!V:W,2,0)</f>
        <v>SL</v>
      </c>
      <c r="E1212" s="69">
        <f t="shared" si="18"/>
        <v>75.040625000000006</v>
      </c>
      <c r="H1212" s="176"/>
      <c r="L1212" s="149"/>
      <c r="M1212" s="166"/>
      <c r="V1212" s="42" t="s">
        <v>1961</v>
      </c>
      <c r="W1212" s="42" t="s">
        <v>251</v>
      </c>
    </row>
    <row r="1213" spans="1:23" ht="13.2">
      <c r="A1213" s="42" t="s">
        <v>197</v>
      </c>
      <c r="B1213" s="43">
        <v>97.91</v>
      </c>
      <c r="C1213" s="43"/>
      <c r="D1213" s="68" t="str">
        <f>VLOOKUP(A1213,'.'!V:W,2,0)</f>
        <v>SL</v>
      </c>
      <c r="E1213" s="69">
        <f t="shared" si="18"/>
        <v>99.623424999999997</v>
      </c>
      <c r="H1213" s="176"/>
      <c r="L1213" s="149"/>
      <c r="M1213" s="166"/>
      <c r="V1213" s="42" t="s">
        <v>1762</v>
      </c>
      <c r="W1213" s="42" t="s">
        <v>252</v>
      </c>
    </row>
    <row r="1214" spans="1:23" ht="13.2">
      <c r="A1214" s="42" t="s">
        <v>198</v>
      </c>
      <c r="B1214" s="43">
        <v>97.91</v>
      </c>
      <c r="C1214" s="43"/>
      <c r="D1214" s="68" t="str">
        <f>VLOOKUP(A1214,'.'!V:W,2,0)</f>
        <v>SL</v>
      </c>
      <c r="E1214" s="69">
        <f t="shared" si="18"/>
        <v>99.623424999999997</v>
      </c>
      <c r="H1214" s="176"/>
      <c r="L1214" s="149"/>
      <c r="M1214" s="166"/>
      <c r="V1214" s="42" t="s">
        <v>2169</v>
      </c>
      <c r="W1214" s="42" t="s">
        <v>2046</v>
      </c>
    </row>
    <row r="1215" spans="1:23" ht="13.2">
      <c r="A1215" s="42" t="s">
        <v>199</v>
      </c>
      <c r="B1215" s="43">
        <v>97.91</v>
      </c>
      <c r="C1215" s="43"/>
      <c r="D1215" s="68" t="str">
        <f>VLOOKUP(A1215,'.'!V:W,2,0)</f>
        <v>SL</v>
      </c>
      <c r="E1215" s="69">
        <f t="shared" si="18"/>
        <v>99.623424999999997</v>
      </c>
      <c r="H1215" s="176"/>
      <c r="L1215" s="149"/>
      <c r="M1215" s="166"/>
      <c r="V1215" s="42" t="s">
        <v>2509</v>
      </c>
      <c r="W1215" s="42" t="s">
        <v>352</v>
      </c>
    </row>
    <row r="1216" spans="1:23" ht="13.2">
      <c r="A1216" s="42" t="s">
        <v>200</v>
      </c>
      <c r="B1216" s="43">
        <v>97.91</v>
      </c>
      <c r="C1216" s="43"/>
      <c r="D1216" s="68" t="str">
        <f>VLOOKUP(A1216,'.'!V:W,2,0)</f>
        <v>SL</v>
      </c>
      <c r="E1216" s="69">
        <f t="shared" si="18"/>
        <v>99.623424999999997</v>
      </c>
      <c r="H1216" s="176"/>
      <c r="L1216" s="149"/>
      <c r="M1216" s="166"/>
      <c r="V1216" s="42" t="s">
        <v>2510</v>
      </c>
      <c r="W1216" s="42" t="s">
        <v>352</v>
      </c>
    </row>
    <row r="1217" spans="1:23" ht="13.2">
      <c r="A1217" s="42" t="s">
        <v>201</v>
      </c>
      <c r="B1217" s="43">
        <v>102.75</v>
      </c>
      <c r="C1217" s="43"/>
      <c r="D1217" s="68" t="str">
        <f>VLOOKUP(A1217,'.'!V:W,2,0)</f>
        <v>SL</v>
      </c>
      <c r="E1217" s="69">
        <f t="shared" si="18"/>
        <v>104.54812500000001</v>
      </c>
      <c r="H1217" s="176"/>
      <c r="L1217" s="149"/>
      <c r="M1217" s="166"/>
      <c r="V1217" s="42" t="s">
        <v>1704</v>
      </c>
      <c r="W1217" s="42" t="s">
        <v>1987</v>
      </c>
    </row>
    <row r="1218" spans="1:23" ht="13.2">
      <c r="A1218" s="42" t="s">
        <v>202</v>
      </c>
      <c r="B1218" s="43">
        <v>110.55</v>
      </c>
      <c r="C1218" s="43"/>
      <c r="D1218" s="68" t="str">
        <f>VLOOKUP(A1218,'.'!V:W,2,0)</f>
        <v>SL</v>
      </c>
      <c r="E1218" s="69">
        <f t="shared" ref="E1218:E1281" si="19">B1218*VLOOKUP(D1218,$L$17:$M$38,2,0)</f>
        <v>112.48462500000001</v>
      </c>
      <c r="H1218" s="176"/>
      <c r="L1218" s="149"/>
      <c r="M1218" s="166"/>
      <c r="V1218" s="42" t="s">
        <v>1811</v>
      </c>
      <c r="W1218" s="42" t="s">
        <v>1987</v>
      </c>
    </row>
    <row r="1219" spans="1:23" ht="13.2">
      <c r="A1219" s="42" t="s">
        <v>203</v>
      </c>
      <c r="B1219" s="43">
        <v>153.56</v>
      </c>
      <c r="D1219" s="68" t="str">
        <f>VLOOKUP(A1219,'.'!V:W,2,0)</f>
        <v>SL</v>
      </c>
      <c r="E1219" s="69">
        <f t="shared" si="19"/>
        <v>156.24730000000002</v>
      </c>
      <c r="H1219" s="176"/>
      <c r="L1219" s="149"/>
      <c r="M1219" s="166"/>
      <c r="V1219" s="42" t="s">
        <v>1812</v>
      </c>
      <c r="W1219" s="42" t="s">
        <v>1987</v>
      </c>
    </row>
    <row r="1220" spans="1:23" ht="13.2">
      <c r="A1220" s="42" t="s">
        <v>204</v>
      </c>
      <c r="B1220" s="43">
        <v>153.56</v>
      </c>
      <c r="D1220" s="68" t="str">
        <f>VLOOKUP(A1220,'.'!V:W,2,0)</f>
        <v>SL</v>
      </c>
      <c r="E1220" s="69">
        <f t="shared" si="19"/>
        <v>156.24730000000002</v>
      </c>
      <c r="H1220" s="176"/>
      <c r="L1220" s="149"/>
      <c r="M1220" s="166"/>
      <c r="V1220" s="42" t="s">
        <v>1813</v>
      </c>
      <c r="W1220" s="42" t="s">
        <v>1987</v>
      </c>
    </row>
    <row r="1221" spans="1:23" ht="13.2">
      <c r="A1221" s="42" t="s">
        <v>205</v>
      </c>
      <c r="B1221" s="43">
        <v>153.56</v>
      </c>
      <c r="C1221" s="43"/>
      <c r="D1221" s="68" t="str">
        <f>VLOOKUP(A1221,'.'!V:W,2,0)</f>
        <v>SL</v>
      </c>
      <c r="E1221" s="69">
        <f t="shared" si="19"/>
        <v>156.24730000000002</v>
      </c>
      <c r="H1221" s="176"/>
      <c r="L1221" s="149"/>
      <c r="M1221" s="166"/>
      <c r="V1221" s="42" t="s">
        <v>1814</v>
      </c>
      <c r="W1221" s="42" t="s">
        <v>1987</v>
      </c>
    </row>
    <row r="1222" spans="1:23" ht="13.2">
      <c r="A1222" s="42" t="s">
        <v>169</v>
      </c>
      <c r="B1222" s="43">
        <v>153.56</v>
      </c>
      <c r="C1222" s="43"/>
      <c r="D1222" s="68" t="str">
        <f>VLOOKUP(A1222,'.'!V:W,2,0)</f>
        <v>SL</v>
      </c>
      <c r="E1222" s="69">
        <f t="shared" si="19"/>
        <v>156.24730000000002</v>
      </c>
      <c r="H1222" s="176"/>
      <c r="L1222" s="149"/>
      <c r="M1222" s="166"/>
      <c r="V1222" s="42" t="s">
        <v>1705</v>
      </c>
      <c r="W1222" s="42" t="s">
        <v>1987</v>
      </c>
    </row>
    <row r="1223" spans="1:23" ht="13.2">
      <c r="A1223" s="42" t="s">
        <v>2213</v>
      </c>
      <c r="B1223" s="43">
        <v>302.87</v>
      </c>
      <c r="C1223" s="43"/>
      <c r="D1223" s="68" t="str">
        <f>VLOOKUP(A1223,'.'!V:W,2,0)</f>
        <v>FM</v>
      </c>
      <c r="E1223" s="69">
        <f t="shared" si="19"/>
        <v>308.17022500000002</v>
      </c>
      <c r="H1223" s="176"/>
      <c r="L1223" s="149"/>
      <c r="M1223" s="166"/>
      <c r="V1223" s="42" t="s">
        <v>1706</v>
      </c>
      <c r="W1223" s="42" t="s">
        <v>1987</v>
      </c>
    </row>
    <row r="1224" spans="1:23" ht="13.2">
      <c r="A1224" s="42" t="s">
        <v>113</v>
      </c>
      <c r="B1224" s="43">
        <v>35.61</v>
      </c>
      <c r="C1224" s="43"/>
      <c r="D1224" s="68" t="str">
        <f>VLOOKUP(A1224,'.'!V:W,2,0)</f>
        <v>SL</v>
      </c>
      <c r="E1224" s="69">
        <f t="shared" si="19"/>
        <v>36.233175000000003</v>
      </c>
      <c r="H1224" s="176"/>
      <c r="L1224" s="149"/>
      <c r="M1224" s="166"/>
      <c r="V1224" s="42" t="s">
        <v>1707</v>
      </c>
      <c r="W1224" s="42" t="s">
        <v>1987</v>
      </c>
    </row>
    <row r="1225" spans="1:23" ht="13.2">
      <c r="A1225" s="42" t="s">
        <v>386</v>
      </c>
      <c r="B1225" s="43">
        <v>63.77</v>
      </c>
      <c r="C1225" s="43"/>
      <c r="D1225" s="68" t="str">
        <f>VLOOKUP(A1225,'.'!V:W,2,0)</f>
        <v>SL</v>
      </c>
      <c r="E1225" s="69">
        <f t="shared" si="19"/>
        <v>64.885975000000002</v>
      </c>
      <c r="H1225" s="176"/>
      <c r="L1225" s="149"/>
      <c r="M1225" s="166"/>
      <c r="V1225" s="42" t="s">
        <v>1708</v>
      </c>
      <c r="W1225" s="42" t="s">
        <v>1987</v>
      </c>
    </row>
    <row r="1226" spans="1:23" ht="13.2">
      <c r="A1226" s="42" t="s">
        <v>206</v>
      </c>
      <c r="B1226" s="43">
        <v>63.77</v>
      </c>
      <c r="C1226" s="43"/>
      <c r="D1226" s="68" t="str">
        <f>VLOOKUP(A1226,'.'!V:W,2,0)</f>
        <v>SL</v>
      </c>
      <c r="E1226" s="69">
        <f t="shared" si="19"/>
        <v>64.885975000000002</v>
      </c>
      <c r="H1226" s="176"/>
      <c r="L1226" s="149"/>
      <c r="M1226" s="166"/>
      <c r="V1226" s="42" t="s">
        <v>1709</v>
      </c>
      <c r="W1226" s="42" t="s">
        <v>1987</v>
      </c>
    </row>
    <row r="1227" spans="1:23" ht="13.2">
      <c r="A1227" s="42" t="s">
        <v>207</v>
      </c>
      <c r="B1227" s="43">
        <v>63.77</v>
      </c>
      <c r="C1227" s="43"/>
      <c r="D1227" s="68" t="str">
        <f>VLOOKUP(A1227,'.'!V:W,2,0)</f>
        <v>SL</v>
      </c>
      <c r="E1227" s="69">
        <f t="shared" si="19"/>
        <v>64.885975000000002</v>
      </c>
      <c r="H1227" s="176"/>
      <c r="L1227" s="149"/>
      <c r="M1227" s="166"/>
      <c r="V1227" s="42" t="s">
        <v>1710</v>
      </c>
      <c r="W1227" s="42" t="s">
        <v>1104</v>
      </c>
    </row>
    <row r="1228" spans="1:23" ht="13.2">
      <c r="A1228" s="42" t="s">
        <v>208</v>
      </c>
      <c r="B1228" s="43">
        <v>32.71</v>
      </c>
      <c r="C1228" s="43"/>
      <c r="D1228" s="68" t="str">
        <f>VLOOKUP(A1228,'.'!V:W,2,0)</f>
        <v>SL</v>
      </c>
      <c r="E1228" s="69">
        <f t="shared" si="19"/>
        <v>33.282425000000003</v>
      </c>
      <c r="H1228" s="176"/>
      <c r="L1228" s="149"/>
      <c r="M1228" s="166"/>
      <c r="V1228" s="42" t="s">
        <v>1379</v>
      </c>
      <c r="W1228" s="42" t="s">
        <v>1104</v>
      </c>
    </row>
    <row r="1229" spans="1:23" ht="13.2">
      <c r="A1229" s="42" t="s">
        <v>378</v>
      </c>
      <c r="B1229" s="43">
        <v>47.46</v>
      </c>
      <c r="C1229" s="43"/>
      <c r="D1229" s="68" t="str">
        <f>VLOOKUP(A1229,'.'!V:W,2,0)</f>
        <v>SL</v>
      </c>
      <c r="E1229" s="69">
        <f t="shared" si="19"/>
        <v>48.290550000000003</v>
      </c>
      <c r="H1229" s="176"/>
      <c r="L1229" s="149"/>
      <c r="M1229" s="166"/>
      <c r="V1229" s="42" t="s">
        <v>1380</v>
      </c>
      <c r="W1229" s="42" t="s">
        <v>1104</v>
      </c>
    </row>
    <row r="1230" spans="1:23" ht="13.2">
      <c r="A1230" s="42" t="s">
        <v>209</v>
      </c>
      <c r="B1230" s="43">
        <v>47.46</v>
      </c>
      <c r="C1230" s="43"/>
      <c r="D1230" s="68" t="str">
        <f>VLOOKUP(A1230,'.'!V:W,2,0)</f>
        <v>SL</v>
      </c>
      <c r="E1230" s="69">
        <f t="shared" si="19"/>
        <v>48.290550000000003</v>
      </c>
      <c r="H1230" s="176"/>
      <c r="L1230" s="149"/>
      <c r="M1230" s="166"/>
      <c r="V1230" s="42" t="s">
        <v>1381</v>
      </c>
      <c r="W1230" s="42" t="s">
        <v>1104</v>
      </c>
    </row>
    <row r="1231" spans="1:23" ht="13.2">
      <c r="A1231" s="42" t="s">
        <v>210</v>
      </c>
      <c r="B1231" s="43">
        <v>37.25</v>
      </c>
      <c r="C1231" s="43"/>
      <c r="D1231" s="68" t="str">
        <f>VLOOKUP(A1231,'.'!V:W,2,0)</f>
        <v>SL</v>
      </c>
      <c r="E1231" s="69">
        <f t="shared" si="19"/>
        <v>37.901875000000004</v>
      </c>
      <c r="H1231" s="176"/>
      <c r="L1231" s="149"/>
      <c r="M1231" s="166"/>
      <c r="V1231" s="42" t="s">
        <v>1382</v>
      </c>
      <c r="W1231" s="42" t="s">
        <v>1104</v>
      </c>
    </row>
    <row r="1232" spans="1:23" ht="13.2">
      <c r="A1232" s="42" t="s">
        <v>211</v>
      </c>
      <c r="B1232" s="43">
        <v>55.61</v>
      </c>
      <c r="D1232" s="68" t="str">
        <f>VLOOKUP(A1232,'.'!V:W,2,0)</f>
        <v>SL</v>
      </c>
      <c r="E1232" s="69">
        <f t="shared" si="19"/>
        <v>56.583175000000004</v>
      </c>
      <c r="H1232" s="176"/>
      <c r="L1232" s="149"/>
      <c r="M1232" s="166"/>
      <c r="V1232" s="42" t="s">
        <v>1383</v>
      </c>
      <c r="W1232" s="42" t="s">
        <v>1104</v>
      </c>
    </row>
    <row r="1233" spans="1:23" ht="13.2">
      <c r="A1233" s="42" t="s">
        <v>212</v>
      </c>
      <c r="B1233" s="43">
        <v>55.61</v>
      </c>
      <c r="D1233" s="68" t="str">
        <f>VLOOKUP(A1233,'.'!V:W,2,0)</f>
        <v>SL</v>
      </c>
      <c r="E1233" s="69">
        <f t="shared" si="19"/>
        <v>56.583175000000004</v>
      </c>
      <c r="H1233" s="176"/>
      <c r="L1233" s="149"/>
      <c r="M1233" s="166"/>
      <c r="V1233" s="42" t="s">
        <v>1384</v>
      </c>
      <c r="W1233" s="42" t="s">
        <v>1104</v>
      </c>
    </row>
    <row r="1234" spans="1:23" ht="13.2">
      <c r="A1234" s="42" t="s">
        <v>213</v>
      </c>
      <c r="B1234" s="43">
        <v>55.61</v>
      </c>
      <c r="C1234" s="43"/>
      <c r="D1234" s="68" t="str">
        <f>VLOOKUP(A1234,'.'!V:W,2,0)</f>
        <v>SL</v>
      </c>
      <c r="E1234" s="69">
        <f t="shared" si="19"/>
        <v>56.583175000000004</v>
      </c>
      <c r="H1234" s="176"/>
      <c r="L1234" s="149"/>
      <c r="M1234" s="166"/>
      <c r="V1234" s="42" t="s">
        <v>1385</v>
      </c>
      <c r="W1234" s="42" t="s">
        <v>1104</v>
      </c>
    </row>
    <row r="1235" spans="1:23" ht="13.2">
      <c r="A1235" s="42" t="s">
        <v>215</v>
      </c>
      <c r="B1235" s="43">
        <v>82.04</v>
      </c>
      <c r="C1235" s="43"/>
      <c r="D1235" s="68" t="str">
        <f>VLOOKUP(A1235,'.'!V:W,2,0)</f>
        <v>SL</v>
      </c>
      <c r="E1235" s="69">
        <f t="shared" si="19"/>
        <v>83.475700000000018</v>
      </c>
      <c r="H1235" s="176"/>
      <c r="L1235" s="149"/>
      <c r="M1235" s="166"/>
      <c r="V1235" s="42" t="s">
        <v>1386</v>
      </c>
      <c r="W1235" s="42" t="s">
        <v>1104</v>
      </c>
    </row>
    <row r="1236" spans="1:23" ht="13.2">
      <c r="A1236" s="42" t="s">
        <v>216</v>
      </c>
      <c r="B1236" s="43">
        <v>82.04</v>
      </c>
      <c r="C1236" s="43"/>
      <c r="D1236" s="68" t="str">
        <f>VLOOKUP(A1236,'.'!V:W,2,0)</f>
        <v>SL</v>
      </c>
      <c r="E1236" s="69">
        <f t="shared" si="19"/>
        <v>83.475700000000018</v>
      </c>
      <c r="H1236" s="176"/>
      <c r="L1236" s="149"/>
      <c r="M1236" s="166"/>
      <c r="V1236" s="42" t="s">
        <v>1387</v>
      </c>
      <c r="W1236" s="42" t="s">
        <v>1104</v>
      </c>
    </row>
    <row r="1237" spans="1:23" ht="13.2">
      <c r="A1237" s="42" t="s">
        <v>217</v>
      </c>
      <c r="B1237" s="43">
        <v>82.04</v>
      </c>
      <c r="C1237" s="43"/>
      <c r="D1237" s="68" t="str">
        <f>VLOOKUP(A1237,'.'!V:W,2,0)</f>
        <v>SL</v>
      </c>
      <c r="E1237" s="69">
        <f t="shared" si="19"/>
        <v>83.475700000000018</v>
      </c>
      <c r="H1237" s="176"/>
      <c r="L1237" s="149"/>
      <c r="M1237" s="166"/>
      <c r="V1237" s="42" t="s">
        <v>1223</v>
      </c>
      <c r="W1237" s="42" t="s">
        <v>1807</v>
      </c>
    </row>
    <row r="1238" spans="1:23" ht="13.2">
      <c r="A1238" s="42" t="s">
        <v>218</v>
      </c>
      <c r="B1238" s="43">
        <v>82.04</v>
      </c>
      <c r="C1238" s="43"/>
      <c r="D1238" s="68" t="str">
        <f>VLOOKUP(A1238,'.'!V:W,2,0)</f>
        <v>SL</v>
      </c>
      <c r="E1238" s="69">
        <f t="shared" si="19"/>
        <v>83.475700000000018</v>
      </c>
      <c r="H1238" s="176"/>
      <c r="L1238" s="149"/>
      <c r="M1238" s="166"/>
      <c r="V1238" s="42" t="s">
        <v>2511</v>
      </c>
      <c r="W1238" s="42" t="s">
        <v>1104</v>
      </c>
    </row>
    <row r="1239" spans="1:23" ht="13.2">
      <c r="A1239" s="42" t="s">
        <v>219</v>
      </c>
      <c r="B1239" s="43">
        <v>86.86</v>
      </c>
      <c r="C1239" s="43"/>
      <c r="D1239" s="68" t="str">
        <f>VLOOKUP(A1239,'.'!V:W,2,0)</f>
        <v>SL</v>
      </c>
      <c r="E1239" s="69">
        <f t="shared" si="19"/>
        <v>88.380050000000011</v>
      </c>
      <c r="H1239" s="176"/>
      <c r="L1239" s="149"/>
      <c r="M1239" s="166"/>
      <c r="V1239" s="42" t="s">
        <v>2289</v>
      </c>
      <c r="W1239" s="42" t="s">
        <v>1104</v>
      </c>
    </row>
    <row r="1240" spans="1:23" ht="13.2">
      <c r="A1240" s="42" t="s">
        <v>220</v>
      </c>
      <c r="B1240" s="43">
        <v>94.71</v>
      </c>
      <c r="C1240" s="43"/>
      <c r="D1240" s="68" t="str">
        <f>VLOOKUP(A1240,'.'!V:W,2,0)</f>
        <v>SL</v>
      </c>
      <c r="E1240" s="69">
        <f t="shared" si="19"/>
        <v>96.367424999999997</v>
      </c>
      <c r="H1240" s="176"/>
      <c r="L1240" s="149"/>
      <c r="M1240" s="166"/>
      <c r="V1240" s="42" t="s">
        <v>2290</v>
      </c>
      <c r="W1240" s="42" t="s">
        <v>1104</v>
      </c>
    </row>
    <row r="1241" spans="1:23" ht="13.2">
      <c r="A1241" s="42" t="s">
        <v>224</v>
      </c>
      <c r="B1241" s="43">
        <v>35.61</v>
      </c>
      <c r="C1241" s="43"/>
      <c r="D1241" s="68" t="str">
        <f>VLOOKUP(A1241,'.'!V:W,2,0)</f>
        <v>SL</v>
      </c>
      <c r="E1241" s="69">
        <f t="shared" si="19"/>
        <v>36.233175000000003</v>
      </c>
      <c r="H1241" s="176"/>
      <c r="L1241" s="149"/>
      <c r="M1241" s="166"/>
      <c r="V1241" s="42" t="s">
        <v>2291</v>
      </c>
      <c r="W1241" s="42" t="s">
        <v>1104</v>
      </c>
    </row>
    <row r="1242" spans="1:23" ht="13.2">
      <c r="A1242" s="42" t="s">
        <v>225</v>
      </c>
      <c r="B1242" s="43">
        <v>63.77</v>
      </c>
      <c r="C1242" s="43"/>
      <c r="D1242" s="68" t="str">
        <f>VLOOKUP(A1242,'.'!V:W,2,0)</f>
        <v>SL</v>
      </c>
      <c r="E1242" s="69">
        <f t="shared" si="19"/>
        <v>64.885975000000002</v>
      </c>
      <c r="H1242" s="176"/>
      <c r="L1242" s="149"/>
      <c r="M1242" s="166"/>
      <c r="V1242" s="42" t="s">
        <v>2292</v>
      </c>
      <c r="W1242" s="42" t="s">
        <v>1104</v>
      </c>
    </row>
    <row r="1243" spans="1:23" ht="13.2">
      <c r="A1243" s="42" t="s">
        <v>226</v>
      </c>
      <c r="B1243" s="43">
        <v>63.77</v>
      </c>
      <c r="C1243" s="43"/>
      <c r="D1243" s="68" t="str">
        <f>VLOOKUP(A1243,'.'!V:W,2,0)</f>
        <v>SL</v>
      </c>
      <c r="E1243" s="69">
        <f t="shared" si="19"/>
        <v>64.885975000000002</v>
      </c>
      <c r="H1243" s="176"/>
      <c r="L1243" s="149"/>
      <c r="M1243" s="166"/>
      <c r="V1243" s="42" t="s">
        <v>2293</v>
      </c>
      <c r="W1243" s="42" t="s">
        <v>1104</v>
      </c>
    </row>
    <row r="1244" spans="1:23" ht="13.2">
      <c r="A1244" s="42" t="s">
        <v>227</v>
      </c>
      <c r="B1244" s="43">
        <v>63.77</v>
      </c>
      <c r="C1244" s="43"/>
      <c r="D1244" s="68" t="str">
        <f>VLOOKUP(A1244,'.'!V:W,2,0)</f>
        <v>SL</v>
      </c>
      <c r="E1244" s="69">
        <f t="shared" si="19"/>
        <v>64.885975000000002</v>
      </c>
      <c r="H1244" s="176"/>
      <c r="L1244" s="149"/>
      <c r="M1244" s="166"/>
      <c r="V1244" s="42" t="s">
        <v>2294</v>
      </c>
      <c r="W1244" s="42" t="s">
        <v>1104</v>
      </c>
    </row>
    <row r="1245" spans="1:23" ht="13.2">
      <c r="A1245" s="42" t="s">
        <v>228</v>
      </c>
      <c r="B1245" s="43">
        <v>32.71</v>
      </c>
      <c r="C1245" s="43"/>
      <c r="D1245" s="68" t="str">
        <f>VLOOKUP(A1245,'.'!V:W,2,0)</f>
        <v>SL</v>
      </c>
      <c r="E1245" s="69">
        <f t="shared" si="19"/>
        <v>33.282425000000003</v>
      </c>
      <c r="H1245" s="176"/>
      <c r="L1245" s="149"/>
      <c r="M1245" s="166"/>
      <c r="V1245" s="42" t="s">
        <v>2295</v>
      </c>
      <c r="W1245" s="42" t="s">
        <v>1104</v>
      </c>
    </row>
    <row r="1246" spans="1:23" ht="13.2">
      <c r="A1246" s="42" t="s">
        <v>229</v>
      </c>
      <c r="B1246" s="43">
        <v>47.46</v>
      </c>
      <c r="C1246" s="43"/>
      <c r="D1246" s="68" t="str">
        <f>VLOOKUP(A1246,'.'!V:W,2,0)</f>
        <v>SL</v>
      </c>
      <c r="E1246" s="69">
        <f t="shared" si="19"/>
        <v>48.290550000000003</v>
      </c>
      <c r="H1246" s="176"/>
      <c r="L1246" s="149"/>
      <c r="M1246" s="166"/>
      <c r="V1246" s="42" t="s">
        <v>2296</v>
      </c>
      <c r="W1246" s="42" t="s">
        <v>1104</v>
      </c>
    </row>
    <row r="1247" spans="1:23" ht="13.2">
      <c r="A1247" s="42" t="s">
        <v>230</v>
      </c>
      <c r="B1247" s="43">
        <v>47.46</v>
      </c>
      <c r="C1247" s="43"/>
      <c r="D1247" s="68" t="str">
        <f>VLOOKUP(A1247,'.'!V:W,2,0)</f>
        <v>SL</v>
      </c>
      <c r="E1247" s="69">
        <f t="shared" si="19"/>
        <v>48.290550000000003</v>
      </c>
      <c r="H1247" s="176"/>
      <c r="L1247" s="149"/>
      <c r="M1247" s="166"/>
      <c r="V1247" s="42" t="s">
        <v>2297</v>
      </c>
      <c r="W1247" s="42" t="s">
        <v>1104</v>
      </c>
    </row>
    <row r="1248" spans="1:23" ht="13.2">
      <c r="A1248" s="42" t="s">
        <v>231</v>
      </c>
      <c r="B1248" s="43">
        <v>37.25</v>
      </c>
      <c r="C1248" s="43"/>
      <c r="D1248" s="68" t="str">
        <f>VLOOKUP(A1248,'.'!V:W,2,0)</f>
        <v>SL</v>
      </c>
      <c r="E1248" s="69">
        <f t="shared" si="19"/>
        <v>37.901875000000004</v>
      </c>
      <c r="H1248" s="176"/>
      <c r="L1248" s="149"/>
      <c r="M1248" s="166"/>
      <c r="V1248" s="42" t="s">
        <v>1176</v>
      </c>
      <c r="W1248" s="42" t="s">
        <v>1987</v>
      </c>
    </row>
    <row r="1249" spans="1:23" ht="13.2">
      <c r="A1249" s="42" t="s">
        <v>232</v>
      </c>
      <c r="B1249" s="43">
        <v>55.61</v>
      </c>
      <c r="C1249" s="43"/>
      <c r="D1249" s="68" t="str">
        <f>VLOOKUP(A1249,'.'!V:W,2,0)</f>
        <v>SL</v>
      </c>
      <c r="E1249" s="69">
        <f t="shared" si="19"/>
        <v>56.583175000000004</v>
      </c>
      <c r="H1249" s="176"/>
      <c r="L1249" s="149"/>
      <c r="M1249" s="166"/>
      <c r="V1249" s="42" t="s">
        <v>1391</v>
      </c>
      <c r="W1249" s="42" t="s">
        <v>1807</v>
      </c>
    </row>
    <row r="1250" spans="1:23" ht="13.2">
      <c r="A1250" s="42" t="s">
        <v>233</v>
      </c>
      <c r="B1250" s="43">
        <v>55.61</v>
      </c>
      <c r="C1250" s="43"/>
      <c r="D1250" s="68" t="str">
        <f>VLOOKUP(A1250,'.'!V:W,2,0)</f>
        <v>SL</v>
      </c>
      <c r="E1250" s="69">
        <f t="shared" si="19"/>
        <v>56.583175000000004</v>
      </c>
      <c r="H1250" s="176"/>
      <c r="L1250" s="149"/>
      <c r="M1250" s="166"/>
      <c r="V1250" s="42" t="s">
        <v>1392</v>
      </c>
      <c r="W1250" s="42" t="s">
        <v>37</v>
      </c>
    </row>
    <row r="1251" spans="1:23" ht="13.2">
      <c r="A1251" s="42" t="s">
        <v>234</v>
      </c>
      <c r="B1251" s="43">
        <v>55.61</v>
      </c>
      <c r="C1251" s="43"/>
      <c r="D1251" s="68" t="str">
        <f>VLOOKUP(A1251,'.'!V:W,2,0)</f>
        <v>SL</v>
      </c>
      <c r="E1251" s="69">
        <f t="shared" si="19"/>
        <v>56.583175000000004</v>
      </c>
      <c r="H1251" s="176"/>
      <c r="L1251" s="149"/>
      <c r="M1251" s="166"/>
      <c r="V1251" s="42" t="s">
        <v>1393</v>
      </c>
      <c r="W1251" s="42" t="s">
        <v>37</v>
      </c>
    </row>
    <row r="1252" spans="1:23" ht="13.2">
      <c r="A1252" s="42" t="s">
        <v>235</v>
      </c>
      <c r="B1252" s="43">
        <v>57.86</v>
      </c>
      <c r="C1252" s="43"/>
      <c r="D1252" s="68" t="str">
        <f>VLOOKUP(A1252,'.'!V:W,2,0)</f>
        <v>SL</v>
      </c>
      <c r="E1252" s="69">
        <f t="shared" si="19"/>
        <v>58.872550000000004</v>
      </c>
      <c r="H1252" s="176"/>
      <c r="L1252" s="149"/>
      <c r="M1252" s="166"/>
      <c r="V1252" s="42" t="s">
        <v>1394</v>
      </c>
      <c r="W1252" s="42" t="s">
        <v>37</v>
      </c>
    </row>
    <row r="1253" spans="1:23" ht="13.2">
      <c r="A1253" s="42" t="s">
        <v>236</v>
      </c>
      <c r="B1253" s="43">
        <v>82.04</v>
      </c>
      <c r="C1253" s="43"/>
      <c r="D1253" s="68" t="str">
        <f>VLOOKUP(A1253,'.'!V:W,2,0)</f>
        <v>SL</v>
      </c>
      <c r="E1253" s="69">
        <f t="shared" si="19"/>
        <v>83.475700000000018</v>
      </c>
      <c r="H1253" s="176"/>
      <c r="L1253" s="149"/>
      <c r="M1253" s="166"/>
      <c r="V1253" s="42" t="s">
        <v>1395</v>
      </c>
      <c r="W1253" s="42" t="s">
        <v>37</v>
      </c>
    </row>
    <row r="1254" spans="1:23" ht="13.2">
      <c r="A1254" s="42" t="s">
        <v>237</v>
      </c>
      <c r="B1254" s="43">
        <v>82.04</v>
      </c>
      <c r="C1254" s="43"/>
      <c r="D1254" s="68" t="str">
        <f>VLOOKUP(A1254,'.'!V:W,2,0)</f>
        <v>SL</v>
      </c>
      <c r="E1254" s="69">
        <f t="shared" si="19"/>
        <v>83.475700000000018</v>
      </c>
      <c r="H1254" s="176"/>
      <c r="L1254" s="149"/>
      <c r="M1254" s="166"/>
      <c r="V1254" s="42" t="s">
        <v>1396</v>
      </c>
      <c r="W1254" s="42" t="s">
        <v>37</v>
      </c>
    </row>
    <row r="1255" spans="1:23" ht="13.2">
      <c r="A1255" s="42" t="s">
        <v>238</v>
      </c>
      <c r="B1255" s="43">
        <v>82.04</v>
      </c>
      <c r="D1255" s="68" t="str">
        <f>VLOOKUP(A1255,'.'!V:W,2,0)</f>
        <v>SL</v>
      </c>
      <c r="E1255" s="69">
        <f t="shared" si="19"/>
        <v>83.475700000000018</v>
      </c>
      <c r="H1255" s="176"/>
      <c r="V1255" s="42" t="s">
        <v>1397</v>
      </c>
      <c r="W1255" s="42" t="s">
        <v>37</v>
      </c>
    </row>
    <row r="1256" spans="1:23" ht="13.2">
      <c r="A1256" s="42" t="s">
        <v>239</v>
      </c>
      <c r="B1256" s="43">
        <v>82.04</v>
      </c>
      <c r="D1256" s="68" t="str">
        <f>VLOOKUP(A1256,'.'!V:W,2,0)</f>
        <v>SL</v>
      </c>
      <c r="E1256" s="69">
        <f t="shared" si="19"/>
        <v>83.475700000000018</v>
      </c>
      <c r="H1256" s="176"/>
      <c r="V1256" s="42" t="s">
        <v>1398</v>
      </c>
      <c r="W1256" s="42" t="s">
        <v>37</v>
      </c>
    </row>
    <row r="1257" spans="1:23" ht="13.2">
      <c r="A1257" s="42" t="s">
        <v>240</v>
      </c>
      <c r="B1257" s="43">
        <v>86.86</v>
      </c>
      <c r="C1257" s="43"/>
      <c r="D1257" s="68" t="str">
        <f>VLOOKUP(A1257,'.'!V:W,2,0)</f>
        <v>SL</v>
      </c>
      <c r="E1257" s="69">
        <f t="shared" si="19"/>
        <v>88.380050000000011</v>
      </c>
      <c r="H1257" s="176"/>
      <c r="V1257" s="42" t="s">
        <v>1711</v>
      </c>
      <c r="W1257" s="42" t="s">
        <v>1987</v>
      </c>
    </row>
    <row r="1258" spans="1:23" ht="13.2">
      <c r="A1258" s="42" t="s">
        <v>241</v>
      </c>
      <c r="B1258" s="43">
        <v>94.71</v>
      </c>
      <c r="C1258" s="43"/>
      <c r="D1258" s="68" t="str">
        <f>VLOOKUP(A1258,'.'!V:W,2,0)</f>
        <v>SL</v>
      </c>
      <c r="E1258" s="69">
        <f t="shared" si="19"/>
        <v>96.367424999999997</v>
      </c>
      <c r="H1258" s="176"/>
      <c r="V1258" s="42" t="s">
        <v>1712</v>
      </c>
      <c r="W1258" s="42" t="s">
        <v>1987</v>
      </c>
    </row>
    <row r="1259" spans="1:23" ht="13.2">
      <c r="A1259" s="42" t="s">
        <v>242</v>
      </c>
      <c r="B1259" s="43">
        <v>137.72999999999999</v>
      </c>
      <c r="C1259" s="43"/>
      <c r="D1259" s="68" t="str">
        <f>VLOOKUP(A1259,'.'!V:W,2,0)</f>
        <v>SL</v>
      </c>
      <c r="E1259" s="69">
        <f t="shared" si="19"/>
        <v>140.140275</v>
      </c>
      <c r="H1259" s="176"/>
      <c r="V1259" s="42" t="s">
        <v>1713</v>
      </c>
      <c r="W1259" s="42" t="s">
        <v>1987</v>
      </c>
    </row>
    <row r="1260" spans="1:23" ht="13.2">
      <c r="A1260" s="42" t="s">
        <v>243</v>
      </c>
      <c r="B1260" s="43">
        <v>137.72999999999999</v>
      </c>
      <c r="D1260" s="68" t="str">
        <f>VLOOKUP(A1260,'.'!V:W,2,0)</f>
        <v>SL</v>
      </c>
      <c r="E1260" s="69">
        <f t="shared" si="19"/>
        <v>140.140275</v>
      </c>
      <c r="H1260" s="176"/>
      <c r="V1260" s="42" t="s">
        <v>1714</v>
      </c>
      <c r="W1260" s="42" t="s">
        <v>1987</v>
      </c>
    </row>
    <row r="1261" spans="1:23" ht="13.2">
      <c r="A1261" s="42" t="s">
        <v>244</v>
      </c>
      <c r="B1261" s="43">
        <v>137.72999999999999</v>
      </c>
      <c r="D1261" s="68" t="str">
        <f>VLOOKUP(A1261,'.'!V:W,2,0)</f>
        <v>SL</v>
      </c>
      <c r="E1261" s="69">
        <f t="shared" si="19"/>
        <v>140.140275</v>
      </c>
      <c r="H1261" s="176"/>
      <c r="V1261" s="42" t="s">
        <v>1760</v>
      </c>
      <c r="W1261" s="42" t="s">
        <v>1092</v>
      </c>
    </row>
    <row r="1262" spans="1:23" ht="13.2">
      <c r="A1262" s="42" t="s">
        <v>168</v>
      </c>
      <c r="B1262" s="43">
        <v>137.72999999999999</v>
      </c>
      <c r="C1262" s="43"/>
      <c r="D1262" s="68" t="str">
        <f>VLOOKUP(A1262,'.'!V:W,2,0)</f>
        <v>SL</v>
      </c>
      <c r="E1262" s="69">
        <f t="shared" si="19"/>
        <v>140.140275</v>
      </c>
      <c r="H1262" s="176"/>
      <c r="V1262" s="42" t="s">
        <v>1972</v>
      </c>
      <c r="W1262" s="42" t="s">
        <v>1987</v>
      </c>
    </row>
    <row r="1263" spans="1:23" ht="13.2">
      <c r="A1263" s="42" t="s">
        <v>1063</v>
      </c>
      <c r="B1263" s="43">
        <v>0</v>
      </c>
      <c r="C1263" s="43"/>
      <c r="D1263" s="68" t="str">
        <f>VLOOKUP(A1263,'.'!V:W,2,0)</f>
        <v>FM</v>
      </c>
      <c r="E1263" s="69">
        <f t="shared" si="19"/>
        <v>0</v>
      </c>
      <c r="H1263" s="176"/>
      <c r="V1263" s="42" t="s">
        <v>1973</v>
      </c>
      <c r="W1263" s="42" t="s">
        <v>1987</v>
      </c>
    </row>
    <row r="1264" spans="1:23" ht="13.2">
      <c r="A1264" s="42" t="s">
        <v>1194</v>
      </c>
      <c r="B1264" s="43">
        <v>63.61</v>
      </c>
      <c r="C1264" s="43"/>
      <c r="D1264" s="68" t="str">
        <f>VLOOKUP(A1264,'.'!V:W,2,0)</f>
        <v>DM</v>
      </c>
      <c r="E1264" s="69">
        <f t="shared" si="19"/>
        <v>64.723174999999998</v>
      </c>
      <c r="H1264" s="176"/>
      <c r="V1264" s="42" t="s">
        <v>2512</v>
      </c>
      <c r="W1264" s="42" t="s">
        <v>1760</v>
      </c>
    </row>
    <row r="1265" spans="1:23" ht="13.2">
      <c r="A1265" s="42" t="s">
        <v>1427</v>
      </c>
      <c r="B1265" s="43">
        <v>214.79</v>
      </c>
      <c r="C1265" s="43"/>
      <c r="D1265" s="68" t="str">
        <f>VLOOKUP(A1265,'.'!V:W,2,0)</f>
        <v>FM</v>
      </c>
      <c r="E1265" s="69">
        <f t="shared" si="19"/>
        <v>218.54882499999999</v>
      </c>
      <c r="H1265" s="176"/>
      <c r="V1265" s="42" t="s">
        <v>2170</v>
      </c>
      <c r="W1265" s="42" t="s">
        <v>1760</v>
      </c>
    </row>
    <row r="1266" spans="1:23" ht="13.2">
      <c r="A1266" s="42" t="s">
        <v>2214</v>
      </c>
      <c r="B1266" s="43">
        <v>214.79</v>
      </c>
      <c r="C1266" s="43"/>
      <c r="D1266" s="68" t="str">
        <f>VLOOKUP(A1266,'.'!V:W,2,0)</f>
        <v>FM</v>
      </c>
      <c r="E1266" s="69">
        <f t="shared" si="19"/>
        <v>218.54882499999999</v>
      </c>
      <c r="H1266" s="176"/>
      <c r="V1266" s="42" t="s">
        <v>2171</v>
      </c>
      <c r="W1266" s="42" t="s">
        <v>1760</v>
      </c>
    </row>
    <row r="1267" spans="1:23" ht="13.2">
      <c r="A1267" s="42" t="s">
        <v>1428</v>
      </c>
      <c r="B1267" s="43">
        <v>214.79</v>
      </c>
      <c r="D1267" s="68" t="str">
        <f>VLOOKUP(A1267,'.'!V:W,2,0)</f>
        <v>FM</v>
      </c>
      <c r="E1267" s="69">
        <f t="shared" si="19"/>
        <v>218.54882499999999</v>
      </c>
      <c r="H1267" s="176"/>
      <c r="V1267" s="42" t="s">
        <v>2172</v>
      </c>
      <c r="W1267" s="42" t="s">
        <v>1760</v>
      </c>
    </row>
    <row r="1268" spans="1:23" ht="13.2">
      <c r="A1268" s="42" t="s">
        <v>1862</v>
      </c>
      <c r="B1268" s="43">
        <v>255.36</v>
      </c>
      <c r="D1268" s="68" t="str">
        <f>VLOOKUP(A1268,'.'!V:W,2,0)</f>
        <v>FM</v>
      </c>
      <c r="E1268" s="69">
        <f t="shared" si="19"/>
        <v>259.82880000000006</v>
      </c>
      <c r="H1268" s="176"/>
      <c r="V1268" s="42" t="s">
        <v>2173</v>
      </c>
      <c r="W1268" s="42" t="s">
        <v>1760</v>
      </c>
    </row>
    <row r="1269" spans="1:23" ht="13.2">
      <c r="A1269" s="42" t="s">
        <v>2215</v>
      </c>
      <c r="B1269" s="43">
        <v>214.79</v>
      </c>
      <c r="C1269" s="43"/>
      <c r="D1269" s="68" t="str">
        <f>VLOOKUP(A1269,'.'!V:W,2,0)</f>
        <v>FM</v>
      </c>
      <c r="E1269" s="69">
        <f t="shared" si="19"/>
        <v>218.54882499999999</v>
      </c>
      <c r="H1269" s="176"/>
      <c r="V1269" s="42" t="s">
        <v>2669</v>
      </c>
      <c r="W1269" s="42" t="s">
        <v>2597</v>
      </c>
    </row>
    <row r="1270" spans="1:23" ht="13.2">
      <c r="A1270" s="42" t="s">
        <v>1429</v>
      </c>
      <c r="B1270" s="43">
        <v>214.79</v>
      </c>
      <c r="C1270" s="43"/>
      <c r="D1270" s="68" t="str">
        <f>VLOOKUP(A1270,'.'!V:W,2,0)</f>
        <v>FM</v>
      </c>
      <c r="E1270" s="69">
        <f t="shared" si="19"/>
        <v>218.54882499999999</v>
      </c>
      <c r="H1270" s="176"/>
      <c r="V1270" s="42" t="s">
        <v>2670</v>
      </c>
      <c r="W1270" s="42" t="s">
        <v>2597</v>
      </c>
    </row>
    <row r="1271" spans="1:23" ht="13.2">
      <c r="A1271" s="42" t="s">
        <v>2216</v>
      </c>
      <c r="B1271" s="43">
        <v>214.79</v>
      </c>
      <c r="C1271" s="43"/>
      <c r="D1271" s="68" t="str">
        <f>VLOOKUP(A1271,'.'!V:W,2,0)</f>
        <v>FM</v>
      </c>
      <c r="E1271" s="69">
        <f t="shared" si="19"/>
        <v>218.54882499999999</v>
      </c>
      <c r="H1271" s="176"/>
      <c r="V1271" s="42" t="s">
        <v>2671</v>
      </c>
      <c r="W1271" s="42" t="s">
        <v>2597</v>
      </c>
    </row>
    <row r="1272" spans="1:23" ht="13.2">
      <c r="A1272" s="42" t="s">
        <v>1430</v>
      </c>
      <c r="B1272" s="43">
        <v>214.79</v>
      </c>
      <c r="C1272" s="43"/>
      <c r="D1272" s="68" t="str">
        <f>VLOOKUP(A1272,'.'!V:W,2,0)</f>
        <v>FM</v>
      </c>
      <c r="E1272" s="69">
        <f t="shared" si="19"/>
        <v>218.54882499999999</v>
      </c>
      <c r="H1272" s="176"/>
      <c r="V1272" s="42" t="s">
        <v>1974</v>
      </c>
      <c r="W1272" s="42" t="s">
        <v>1987</v>
      </c>
    </row>
    <row r="1273" spans="1:23" ht="13.2">
      <c r="A1273" s="42" t="s">
        <v>2217</v>
      </c>
      <c r="B1273" s="43">
        <v>214.79</v>
      </c>
      <c r="C1273" s="43"/>
      <c r="D1273" s="68" t="str">
        <f>VLOOKUP(A1273,'.'!V:W,2,0)</f>
        <v>FM</v>
      </c>
      <c r="E1273" s="69">
        <f t="shared" si="19"/>
        <v>218.54882499999999</v>
      </c>
      <c r="H1273" s="176"/>
      <c r="V1273" s="42" t="s">
        <v>2174</v>
      </c>
      <c r="W1273" s="42" t="s">
        <v>1987</v>
      </c>
    </row>
    <row r="1274" spans="1:23" ht="13.2">
      <c r="A1274" s="42" t="s">
        <v>2218</v>
      </c>
      <c r="B1274" s="43">
        <v>194.37</v>
      </c>
      <c r="C1274" s="43"/>
      <c r="D1274" s="68" t="str">
        <f>VLOOKUP(A1274,'.'!V:W,2,0)</f>
        <v>FM</v>
      </c>
      <c r="E1274" s="69">
        <f t="shared" si="19"/>
        <v>197.77147500000001</v>
      </c>
      <c r="H1274" s="176"/>
      <c r="V1274" s="42" t="s">
        <v>1815</v>
      </c>
      <c r="W1274" s="42" t="s">
        <v>1807</v>
      </c>
    </row>
    <row r="1275" spans="1:23" ht="13.2">
      <c r="A1275" s="42" t="s">
        <v>2699</v>
      </c>
      <c r="B1275" s="43">
        <v>0</v>
      </c>
      <c r="C1275" s="43"/>
      <c r="D1275" s="68" t="str">
        <f>VLOOKUP(A1275,'.'!V:W,2,0)</f>
        <v>FMCO</v>
      </c>
      <c r="E1275" s="69" t="e">
        <f t="shared" si="19"/>
        <v>#N/A</v>
      </c>
      <c r="H1275" s="176"/>
      <c r="V1275" s="42" t="s">
        <v>1174</v>
      </c>
      <c r="W1275" s="42" t="s">
        <v>1987</v>
      </c>
    </row>
    <row r="1276" spans="1:23" ht="13.2">
      <c r="A1276" s="42" t="s">
        <v>2537</v>
      </c>
      <c r="B1276" s="43">
        <v>0</v>
      </c>
      <c r="C1276" s="43"/>
      <c r="D1276" s="68" t="str">
        <f>VLOOKUP(A1276,'.'!V:W,2,0)</f>
        <v>FMCO</v>
      </c>
      <c r="E1276" s="69" t="e">
        <f t="shared" si="19"/>
        <v>#N/A</v>
      </c>
      <c r="H1276" s="176"/>
      <c r="V1276" s="42" t="s">
        <v>1016</v>
      </c>
      <c r="W1276" s="42" t="s">
        <v>251</v>
      </c>
    </row>
    <row r="1277" spans="1:23" ht="13.2">
      <c r="A1277" s="42" t="s">
        <v>2538</v>
      </c>
      <c r="B1277" s="43">
        <v>0</v>
      </c>
      <c r="C1277" s="43"/>
      <c r="D1277" s="68" t="str">
        <f>VLOOKUP(A1277,'.'!V:W,2,0)</f>
        <v>FMCO</v>
      </c>
      <c r="E1277" s="69" t="e">
        <f t="shared" si="19"/>
        <v>#N/A</v>
      </c>
      <c r="H1277" s="176"/>
      <c r="V1277" s="42" t="s">
        <v>1017</v>
      </c>
      <c r="W1277" s="42" t="s">
        <v>251</v>
      </c>
    </row>
    <row r="1278" spans="1:23" ht="13.2">
      <c r="A1278" s="42" t="s">
        <v>2539</v>
      </c>
      <c r="B1278" s="43">
        <v>0</v>
      </c>
      <c r="C1278" s="43"/>
      <c r="D1278" s="68" t="str">
        <f>VLOOKUP(A1278,'.'!V:W,2,0)</f>
        <v>FMCO</v>
      </c>
      <c r="E1278" s="69" t="e">
        <f t="shared" si="19"/>
        <v>#N/A</v>
      </c>
      <c r="H1278" s="176"/>
      <c r="V1278" s="42" t="s">
        <v>107</v>
      </c>
      <c r="W1278" s="42" t="s">
        <v>255</v>
      </c>
    </row>
    <row r="1279" spans="1:23" ht="13.2">
      <c r="A1279" s="42" t="s">
        <v>2540</v>
      </c>
      <c r="B1279" s="43">
        <v>0</v>
      </c>
      <c r="C1279" s="43"/>
      <c r="D1279" s="68" t="str">
        <f>VLOOKUP(A1279,'.'!V:W,2,0)</f>
        <v>FMCO</v>
      </c>
      <c r="E1279" s="69" t="e">
        <f t="shared" si="19"/>
        <v>#N/A</v>
      </c>
      <c r="H1279" s="176"/>
      <c r="V1279" s="42" t="s">
        <v>108</v>
      </c>
      <c r="W1279" s="42" t="s">
        <v>255</v>
      </c>
    </row>
    <row r="1280" spans="1:23" ht="13.2">
      <c r="A1280" s="42" t="s">
        <v>2541</v>
      </c>
      <c r="B1280" s="43">
        <v>0</v>
      </c>
      <c r="C1280" s="43"/>
      <c r="D1280" s="68" t="str">
        <f>VLOOKUP(A1280,'.'!V:W,2,0)</f>
        <v>FMCO</v>
      </c>
      <c r="E1280" s="69" t="e">
        <f t="shared" si="19"/>
        <v>#N/A</v>
      </c>
      <c r="H1280" s="176"/>
      <c r="V1280" s="42" t="s">
        <v>109</v>
      </c>
      <c r="W1280" s="42" t="s">
        <v>255</v>
      </c>
    </row>
    <row r="1281" spans="1:23" ht="13.2">
      <c r="A1281" s="42" t="s">
        <v>257</v>
      </c>
      <c r="B1281" s="43">
        <v>39.97</v>
      </c>
      <c r="C1281" s="43"/>
      <c r="D1281" s="68" t="str">
        <f>VLOOKUP(A1281,'.'!V:W,2,0)</f>
        <v>SU</v>
      </c>
      <c r="E1281" s="69">
        <f t="shared" si="19"/>
        <v>40.669474999999998</v>
      </c>
      <c r="H1281" s="176"/>
      <c r="V1281" s="42" t="s">
        <v>1018</v>
      </c>
      <c r="W1281" s="42" t="s">
        <v>255</v>
      </c>
    </row>
    <row r="1282" spans="1:23" ht="13.2">
      <c r="A1282" s="42" t="s">
        <v>2700</v>
      </c>
      <c r="B1282" s="43">
        <v>9.0500000000000007</v>
      </c>
      <c r="C1282" s="43"/>
      <c r="D1282" s="68" t="str">
        <f>VLOOKUP(A1282,'.'!V:W,2,0)</f>
        <v>EA</v>
      </c>
      <c r="E1282" s="69">
        <f t="shared" ref="E1282:E1345" si="20">B1282*VLOOKUP(D1282,$L$17:$M$38,2,0)</f>
        <v>9.208375000000002</v>
      </c>
      <c r="H1282" s="176"/>
      <c r="V1282" s="42" t="s">
        <v>110</v>
      </c>
      <c r="W1282" s="42" t="s">
        <v>255</v>
      </c>
    </row>
    <row r="1283" spans="1:23" ht="13.2">
      <c r="A1283" s="42" t="s">
        <v>2219</v>
      </c>
      <c r="B1283" s="43">
        <v>233</v>
      </c>
      <c r="C1283" s="43"/>
      <c r="D1283" s="68" t="str">
        <f>VLOOKUP(A1283,'.'!V:W,2,0)</f>
        <v>FM</v>
      </c>
      <c r="E1283" s="69">
        <f t="shared" si="20"/>
        <v>237.07750000000001</v>
      </c>
      <c r="H1283" s="176"/>
      <c r="V1283" s="42" t="s">
        <v>1019</v>
      </c>
      <c r="W1283" s="42" t="s">
        <v>251</v>
      </c>
    </row>
    <row r="1284" spans="1:23" ht="13.2">
      <c r="A1284" s="42" t="s">
        <v>2220</v>
      </c>
      <c r="B1284" s="43">
        <v>233</v>
      </c>
      <c r="C1284" s="43"/>
      <c r="D1284" s="68" t="str">
        <f>VLOOKUP(A1284,'.'!V:W,2,0)</f>
        <v>FM</v>
      </c>
      <c r="E1284" s="69">
        <f t="shared" si="20"/>
        <v>237.07750000000001</v>
      </c>
      <c r="H1284" s="176"/>
      <c r="V1284" s="42" t="s">
        <v>111</v>
      </c>
      <c r="W1284" s="42" t="s">
        <v>255</v>
      </c>
    </row>
    <row r="1285" spans="1:23" ht="13.2">
      <c r="A1285" s="42" t="s">
        <v>363</v>
      </c>
      <c r="B1285" s="43">
        <v>167.16</v>
      </c>
      <c r="C1285" s="43"/>
      <c r="D1285" s="68" t="str">
        <f>VLOOKUP(A1285,'.'!V:W,2,0)</f>
        <v>SL</v>
      </c>
      <c r="E1285" s="69">
        <f t="shared" si="20"/>
        <v>170.08530000000002</v>
      </c>
      <c r="H1285" s="176"/>
      <c r="V1285" s="42" t="s">
        <v>112</v>
      </c>
      <c r="W1285" s="42" t="s">
        <v>255</v>
      </c>
    </row>
    <row r="1286" spans="1:23" ht="13.2">
      <c r="A1286" s="42" t="s">
        <v>1065</v>
      </c>
      <c r="B1286" s="43">
        <v>225.01</v>
      </c>
      <c r="C1286" s="43"/>
      <c r="D1286" s="68" t="str">
        <f>VLOOKUP(A1286,'.'!V:W,2,0)</f>
        <v>ZZ</v>
      </c>
      <c r="E1286" s="69" t="e">
        <f t="shared" si="20"/>
        <v>#N/A</v>
      </c>
      <c r="H1286" s="176"/>
      <c r="V1286" s="42" t="s">
        <v>173</v>
      </c>
      <c r="W1286" s="42" t="s">
        <v>255</v>
      </c>
    </row>
    <row r="1287" spans="1:23" ht="13.2">
      <c r="A1287" s="42" t="s">
        <v>131</v>
      </c>
      <c r="B1287" s="43">
        <v>62.96</v>
      </c>
      <c r="C1287" s="43"/>
      <c r="D1287" s="68" t="str">
        <f>VLOOKUP(A1287,'.'!V:W,2,0)</f>
        <v>SIL</v>
      </c>
      <c r="E1287" s="69">
        <f t="shared" si="20"/>
        <v>64.061800000000005</v>
      </c>
      <c r="H1287" s="176"/>
      <c r="V1287" s="42" t="s">
        <v>1020</v>
      </c>
      <c r="W1287" s="42" t="s">
        <v>251</v>
      </c>
    </row>
    <row r="1288" spans="1:23" ht="13.2">
      <c r="A1288" s="42" t="s">
        <v>132</v>
      </c>
      <c r="B1288" s="43">
        <v>62.96</v>
      </c>
      <c r="C1288" s="43"/>
      <c r="D1288" s="68" t="str">
        <f>VLOOKUP(A1288,'.'!V:W,2,0)</f>
        <v>SIL</v>
      </c>
      <c r="E1288" s="69">
        <f t="shared" si="20"/>
        <v>64.061800000000005</v>
      </c>
      <c r="H1288" s="176"/>
      <c r="V1288" s="42" t="s">
        <v>1021</v>
      </c>
      <c r="W1288" s="42" t="s">
        <v>251</v>
      </c>
    </row>
    <row r="1289" spans="1:23" ht="13.2">
      <c r="A1289" s="42" t="s">
        <v>2251</v>
      </c>
      <c r="B1289" s="42" t="s">
        <v>2252</v>
      </c>
      <c r="C1289" s="43"/>
      <c r="D1289" s="68" t="e">
        <f>VLOOKUP(A1289,'.'!V:W,2,0)</f>
        <v>#N/A</v>
      </c>
      <c r="E1289" s="69" t="e">
        <f t="shared" si="20"/>
        <v>#VALUE!</v>
      </c>
      <c r="H1289" s="176"/>
      <c r="V1289" s="42" t="s">
        <v>114</v>
      </c>
      <c r="W1289" s="42" t="s">
        <v>255</v>
      </c>
    </row>
    <row r="1290" spans="1:23" ht="13.2">
      <c r="A1290" s="42" t="s">
        <v>364</v>
      </c>
      <c r="B1290" s="43">
        <v>10.77</v>
      </c>
      <c r="C1290" s="43"/>
      <c r="D1290" s="68" t="str">
        <f>VLOOKUP(A1290,'.'!V:W,2,0)</f>
        <v>FM</v>
      </c>
      <c r="E1290" s="69">
        <f t="shared" si="20"/>
        <v>10.958475</v>
      </c>
      <c r="H1290" s="176"/>
      <c r="V1290" s="42" t="s">
        <v>115</v>
      </c>
      <c r="W1290" s="42" t="s">
        <v>255</v>
      </c>
    </row>
    <row r="1291" spans="1:23" ht="13.2">
      <c r="A1291" s="42" t="s">
        <v>1652</v>
      </c>
      <c r="B1291" s="43">
        <v>0</v>
      </c>
      <c r="C1291" s="43"/>
      <c r="D1291" s="68" t="str">
        <f>VLOOKUP(A1291,'.'!V:W,2,0)</f>
        <v>FMRM</v>
      </c>
      <c r="E1291" s="69" t="e">
        <f t="shared" si="20"/>
        <v>#N/A</v>
      </c>
      <c r="H1291" s="176"/>
      <c r="V1291" s="42" t="s">
        <v>116</v>
      </c>
      <c r="W1291" s="42" t="s">
        <v>255</v>
      </c>
    </row>
    <row r="1292" spans="1:23" ht="13.2">
      <c r="A1292" s="42" t="s">
        <v>1653</v>
      </c>
      <c r="B1292" s="43">
        <v>0</v>
      </c>
      <c r="C1292" s="43"/>
      <c r="D1292" s="68" t="str">
        <f>VLOOKUP(A1292,'.'!V:W,2,0)</f>
        <v>FMRM</v>
      </c>
      <c r="E1292" s="69" t="e">
        <f t="shared" si="20"/>
        <v>#N/A</v>
      </c>
      <c r="H1292" s="176"/>
      <c r="V1292" s="42" t="s">
        <v>1022</v>
      </c>
      <c r="W1292" s="42" t="s">
        <v>251</v>
      </c>
    </row>
    <row r="1293" spans="1:23" ht="13.2">
      <c r="A1293" s="42" t="s">
        <v>1654</v>
      </c>
      <c r="B1293" s="43">
        <v>0</v>
      </c>
      <c r="C1293" s="43"/>
      <c r="D1293" s="68" t="str">
        <f>VLOOKUP(A1293,'.'!V:W,2,0)</f>
        <v>FMRM</v>
      </c>
      <c r="E1293" s="69" t="e">
        <f t="shared" si="20"/>
        <v>#N/A</v>
      </c>
      <c r="H1293" s="176"/>
      <c r="V1293" s="42" t="s">
        <v>117</v>
      </c>
      <c r="W1293" s="42" t="s">
        <v>255</v>
      </c>
    </row>
    <row r="1294" spans="1:23" ht="13.2">
      <c r="A1294" s="42" t="s">
        <v>1655</v>
      </c>
      <c r="B1294" s="43">
        <v>0</v>
      </c>
      <c r="C1294" s="43"/>
      <c r="D1294" s="68" t="str">
        <f>VLOOKUP(A1294,'.'!V:W,2,0)</f>
        <v>FMRM</v>
      </c>
      <c r="E1294" s="69" t="e">
        <f t="shared" si="20"/>
        <v>#N/A</v>
      </c>
      <c r="H1294" s="176"/>
      <c r="V1294" s="42" t="s">
        <v>119</v>
      </c>
      <c r="W1294" s="42" t="s">
        <v>255</v>
      </c>
    </row>
    <row r="1295" spans="1:23" ht="13.2">
      <c r="A1295" s="42" t="s">
        <v>1656</v>
      </c>
      <c r="B1295" s="43">
        <v>0</v>
      </c>
      <c r="C1295" s="43"/>
      <c r="D1295" s="68" t="str">
        <f>VLOOKUP(A1295,'.'!V:W,2,0)</f>
        <v>FMRM</v>
      </c>
      <c r="E1295" s="69" t="e">
        <f t="shared" si="20"/>
        <v>#N/A</v>
      </c>
      <c r="H1295" s="176"/>
      <c r="V1295" s="42" t="s">
        <v>120</v>
      </c>
      <c r="W1295" s="42" t="s">
        <v>255</v>
      </c>
    </row>
    <row r="1296" spans="1:23" ht="13.2">
      <c r="A1296" s="42" t="s">
        <v>1657</v>
      </c>
      <c r="B1296" s="43">
        <v>0</v>
      </c>
      <c r="C1296" s="43"/>
      <c r="D1296" s="68" t="str">
        <f>VLOOKUP(A1296,'.'!V:W,2,0)</f>
        <v>FMRM</v>
      </c>
      <c r="E1296" s="69" t="e">
        <f t="shared" si="20"/>
        <v>#N/A</v>
      </c>
      <c r="H1296" s="176"/>
      <c r="V1296" s="42" t="s">
        <v>501</v>
      </c>
      <c r="W1296" s="42" t="s">
        <v>255</v>
      </c>
    </row>
    <row r="1297" spans="1:23" ht="13.2">
      <c r="A1297" s="42" t="s">
        <v>1658</v>
      </c>
      <c r="B1297" s="43">
        <v>0</v>
      </c>
      <c r="C1297" s="43"/>
      <c r="D1297" s="68" t="str">
        <f>VLOOKUP(A1297,'.'!V:W,2,0)</f>
        <v>FMRM</v>
      </c>
      <c r="E1297" s="69" t="e">
        <f t="shared" si="20"/>
        <v>#N/A</v>
      </c>
      <c r="H1297" s="176"/>
      <c r="V1297" s="42" t="s">
        <v>1320</v>
      </c>
      <c r="W1297" s="42" t="s">
        <v>256</v>
      </c>
    </row>
    <row r="1298" spans="1:23" ht="13.2">
      <c r="A1298" s="42" t="s">
        <v>1659</v>
      </c>
      <c r="B1298" s="43">
        <v>0</v>
      </c>
      <c r="C1298" s="43"/>
      <c r="D1298" s="68" t="str">
        <f>VLOOKUP(A1298,'.'!V:W,2,0)</f>
        <v>FMRM</v>
      </c>
      <c r="E1298" s="69" t="e">
        <f t="shared" si="20"/>
        <v>#N/A</v>
      </c>
      <c r="H1298" s="176"/>
      <c r="V1298" s="42" t="s">
        <v>121</v>
      </c>
      <c r="W1298" s="42" t="s">
        <v>252</v>
      </c>
    </row>
    <row r="1299" spans="1:23" ht="13.2">
      <c r="A1299" s="42" t="s">
        <v>1660</v>
      </c>
      <c r="B1299" s="43">
        <v>0</v>
      </c>
      <c r="C1299" s="43"/>
      <c r="D1299" s="68" t="str">
        <f>VLOOKUP(A1299,'.'!V:W,2,0)</f>
        <v>FMRM</v>
      </c>
      <c r="E1299" s="69" t="e">
        <f t="shared" si="20"/>
        <v>#N/A</v>
      </c>
      <c r="H1299" s="176"/>
      <c r="V1299" s="42" t="s">
        <v>1411</v>
      </c>
      <c r="W1299" s="42" t="s">
        <v>250</v>
      </c>
    </row>
    <row r="1300" spans="1:23" ht="13.2">
      <c r="A1300" s="42" t="s">
        <v>1066</v>
      </c>
      <c r="B1300" s="43">
        <v>234.11</v>
      </c>
      <c r="C1300" s="43"/>
      <c r="D1300" s="68" t="str">
        <f>VLOOKUP(A1300,'.'!V:W,2,0)</f>
        <v>PD</v>
      </c>
      <c r="E1300" s="69">
        <f t="shared" si="20"/>
        <v>238.20692500000004</v>
      </c>
      <c r="H1300" s="176"/>
      <c r="V1300" s="42" t="s">
        <v>1412</v>
      </c>
      <c r="W1300" s="42" t="s">
        <v>250</v>
      </c>
    </row>
    <row r="1301" spans="1:23" ht="13.2">
      <c r="A1301" s="42" t="s">
        <v>1067</v>
      </c>
      <c r="B1301" s="43">
        <v>234.11</v>
      </c>
      <c r="C1301" s="43"/>
      <c r="D1301" s="68" t="str">
        <f>VLOOKUP(A1301,'.'!V:W,2,0)</f>
        <v>PD</v>
      </c>
      <c r="E1301" s="69">
        <f t="shared" si="20"/>
        <v>238.20692500000004</v>
      </c>
      <c r="H1301" s="176"/>
      <c r="V1301" s="42" t="s">
        <v>2513</v>
      </c>
      <c r="W1301" s="42" t="s">
        <v>1621</v>
      </c>
    </row>
    <row r="1302" spans="1:23" ht="13.2">
      <c r="A1302" s="42" t="s">
        <v>1069</v>
      </c>
      <c r="B1302" s="43">
        <v>234.11</v>
      </c>
      <c r="C1302" s="43"/>
      <c r="D1302" s="68" t="str">
        <f>VLOOKUP(A1302,'.'!V:W,2,0)</f>
        <v>PD</v>
      </c>
      <c r="E1302" s="69">
        <f t="shared" si="20"/>
        <v>238.20692500000004</v>
      </c>
      <c r="H1302" s="176"/>
      <c r="V1302" s="42" t="s">
        <v>347</v>
      </c>
      <c r="W1302" s="42" t="s">
        <v>1807</v>
      </c>
    </row>
    <row r="1303" spans="1:23" ht="13.2">
      <c r="A1303" s="42" t="s">
        <v>252</v>
      </c>
      <c r="B1303" s="43">
        <v>0</v>
      </c>
      <c r="C1303" s="43"/>
      <c r="D1303" s="68" t="str">
        <f>VLOOKUP(A1303,'.'!V:W,2,0)</f>
        <v>SU</v>
      </c>
      <c r="E1303" s="69">
        <f t="shared" si="20"/>
        <v>0</v>
      </c>
      <c r="H1303" s="176"/>
      <c r="V1303" s="42" t="s">
        <v>1023</v>
      </c>
      <c r="W1303" s="42" t="s">
        <v>1090</v>
      </c>
    </row>
    <row r="1304" spans="1:23" ht="13.2">
      <c r="A1304" s="42" t="s">
        <v>2542</v>
      </c>
      <c r="B1304" s="43">
        <v>0</v>
      </c>
      <c r="C1304" s="43"/>
      <c r="D1304" s="68" t="str">
        <f>VLOOKUP(A1304,'.'!V:W,2,0)</f>
        <v>STAT</v>
      </c>
      <c r="E1304" s="69" t="e">
        <f t="shared" si="20"/>
        <v>#N/A</v>
      </c>
      <c r="H1304" s="176"/>
      <c r="V1304" s="42" t="s">
        <v>2672</v>
      </c>
      <c r="W1304" s="42" t="s">
        <v>1090</v>
      </c>
    </row>
    <row r="1305" spans="1:23" ht="13.2">
      <c r="A1305" s="42" t="s">
        <v>2543</v>
      </c>
      <c r="B1305" s="43">
        <v>0</v>
      </c>
      <c r="C1305" s="43"/>
      <c r="D1305" s="68" t="str">
        <f>VLOOKUP(A1305,'.'!V:W,2,0)</f>
        <v>STAT</v>
      </c>
      <c r="E1305" s="69" t="e">
        <f t="shared" si="20"/>
        <v>#N/A</v>
      </c>
      <c r="H1305" s="176"/>
      <c r="V1305" s="42" t="s">
        <v>1333</v>
      </c>
      <c r="W1305" s="42" t="s">
        <v>1987</v>
      </c>
    </row>
    <row r="1306" spans="1:23" ht="13.2">
      <c r="A1306" s="42" t="s">
        <v>1539</v>
      </c>
      <c r="B1306" s="43">
        <v>9.9</v>
      </c>
      <c r="C1306" s="43"/>
      <c r="D1306" s="68" t="str">
        <f>VLOOKUP(A1306,'.'!V:W,2,0)</f>
        <v>DU</v>
      </c>
      <c r="E1306" s="69">
        <f t="shared" si="20"/>
        <v>10.073250000000002</v>
      </c>
      <c r="H1306" s="176"/>
      <c r="V1306" s="42" t="s">
        <v>122</v>
      </c>
      <c r="W1306" s="42" t="s">
        <v>255</v>
      </c>
    </row>
    <row r="1307" spans="1:23" ht="13.2">
      <c r="A1307" s="42" t="s">
        <v>1540</v>
      </c>
      <c r="B1307" s="43">
        <v>9.9</v>
      </c>
      <c r="C1307" s="43"/>
      <c r="D1307" s="68" t="str">
        <f>VLOOKUP(A1307,'.'!V:W,2,0)</f>
        <v>DU</v>
      </c>
      <c r="E1307" s="69">
        <f t="shared" si="20"/>
        <v>10.073250000000002</v>
      </c>
      <c r="H1307" s="176"/>
      <c r="V1307" s="42" t="s">
        <v>620</v>
      </c>
      <c r="W1307" s="42" t="s">
        <v>251</v>
      </c>
    </row>
    <row r="1308" spans="1:23" ht="13.2">
      <c r="A1308" s="42" t="s">
        <v>1541</v>
      </c>
      <c r="B1308" s="43">
        <v>9.9</v>
      </c>
      <c r="C1308" s="43"/>
      <c r="D1308" s="68" t="str">
        <f>VLOOKUP(A1308,'.'!V:W,2,0)</f>
        <v>DU</v>
      </c>
      <c r="E1308" s="69">
        <f t="shared" si="20"/>
        <v>10.073250000000002</v>
      </c>
      <c r="H1308" s="176"/>
      <c r="V1308" s="42" t="s">
        <v>621</v>
      </c>
      <c r="W1308" s="42" t="s">
        <v>1987</v>
      </c>
    </row>
    <row r="1309" spans="1:23" ht="13.2">
      <c r="A1309" s="42" t="s">
        <v>365</v>
      </c>
      <c r="B1309" s="43">
        <v>9.74</v>
      </c>
      <c r="C1309" s="43"/>
      <c r="D1309" s="68" t="str">
        <f>VLOOKUP(A1309,'.'!V:W,2,0)</f>
        <v>SL</v>
      </c>
      <c r="E1309" s="69">
        <f t="shared" si="20"/>
        <v>9.9104500000000009</v>
      </c>
      <c r="H1309" s="176"/>
      <c r="V1309" s="42" t="s">
        <v>2175</v>
      </c>
      <c r="W1309" s="42" t="s">
        <v>251</v>
      </c>
    </row>
    <row r="1310" spans="1:23" ht="13.2">
      <c r="A1310" s="42" t="s">
        <v>245</v>
      </c>
      <c r="B1310" s="43">
        <v>167.75</v>
      </c>
      <c r="C1310" s="43"/>
      <c r="D1310" s="68" t="str">
        <f>VLOOKUP(A1310,'.'!V:W,2,0)</f>
        <v>FM</v>
      </c>
      <c r="E1310" s="69">
        <f t="shared" si="20"/>
        <v>170.68562500000002</v>
      </c>
      <c r="H1310" s="176"/>
      <c r="V1310" s="42" t="s">
        <v>2673</v>
      </c>
      <c r="W1310" s="42" t="s">
        <v>251</v>
      </c>
    </row>
    <row r="1311" spans="1:23" ht="13.2">
      <c r="A1311" s="42" t="s">
        <v>630</v>
      </c>
      <c r="B1311" s="43">
        <v>276.64999999999998</v>
      </c>
      <c r="C1311" s="43"/>
      <c r="D1311" s="68" t="str">
        <f>VLOOKUP(A1311,'.'!V:W,2,0)</f>
        <v>FM</v>
      </c>
      <c r="E1311" s="69">
        <f t="shared" si="20"/>
        <v>281.49137500000001</v>
      </c>
      <c r="H1311" s="176"/>
      <c r="V1311" s="42" t="s">
        <v>2176</v>
      </c>
      <c r="W1311" s="42" t="s">
        <v>251</v>
      </c>
    </row>
    <row r="1312" spans="1:23" ht="13.2">
      <c r="A1312" s="42" t="s">
        <v>246</v>
      </c>
      <c r="B1312" s="43">
        <v>324.08</v>
      </c>
      <c r="C1312" s="43"/>
      <c r="D1312" s="68" t="str">
        <f>VLOOKUP(A1312,'.'!V:W,2,0)</f>
        <v>FM</v>
      </c>
      <c r="E1312" s="69">
        <f t="shared" si="20"/>
        <v>329.75139999999999</v>
      </c>
      <c r="H1312" s="176"/>
      <c r="V1312" s="42" t="s">
        <v>2177</v>
      </c>
      <c r="W1312" s="42" t="s">
        <v>251</v>
      </c>
    </row>
    <row r="1313" spans="1:23" ht="13.2">
      <c r="A1313" s="42" t="s">
        <v>247</v>
      </c>
      <c r="B1313" s="43">
        <v>235.96</v>
      </c>
      <c r="C1313" s="43"/>
      <c r="D1313" s="68" t="str">
        <f>VLOOKUP(A1313,'.'!V:W,2,0)</f>
        <v>FM</v>
      </c>
      <c r="E1313" s="69">
        <f t="shared" si="20"/>
        <v>240.08930000000004</v>
      </c>
      <c r="H1313" s="176"/>
      <c r="V1313" s="42" t="s">
        <v>2178</v>
      </c>
      <c r="W1313" s="42" t="s">
        <v>251</v>
      </c>
    </row>
    <row r="1314" spans="1:23" ht="13.2">
      <c r="A1314" s="42" t="s">
        <v>248</v>
      </c>
      <c r="B1314" s="43">
        <v>366.04</v>
      </c>
      <c r="C1314" s="43"/>
      <c r="D1314" s="68" t="str">
        <f>VLOOKUP(A1314,'.'!V:W,2,0)</f>
        <v>FM</v>
      </c>
      <c r="E1314" s="69">
        <f t="shared" si="20"/>
        <v>372.44570000000004</v>
      </c>
      <c r="H1314" s="176"/>
      <c r="V1314" s="42" t="s">
        <v>2179</v>
      </c>
      <c r="W1314" s="42" t="s">
        <v>251</v>
      </c>
    </row>
    <row r="1315" spans="1:23" ht="13.2">
      <c r="A1315" s="42" t="s">
        <v>259</v>
      </c>
      <c r="B1315" s="43">
        <v>587.92999999999995</v>
      </c>
      <c r="C1315" s="43"/>
      <c r="D1315" s="68" t="str">
        <f>VLOOKUP(A1315,'.'!V:W,2,0)</f>
        <v>FM</v>
      </c>
      <c r="E1315" s="69">
        <f t="shared" si="20"/>
        <v>598.21877499999994</v>
      </c>
      <c r="H1315" s="176"/>
      <c r="V1315" s="42" t="s">
        <v>2674</v>
      </c>
      <c r="W1315" s="42" t="s">
        <v>251</v>
      </c>
    </row>
    <row r="1316" spans="1:23" ht="13.2">
      <c r="A1316" s="42" t="s">
        <v>2701</v>
      </c>
      <c r="B1316" s="43">
        <v>0</v>
      </c>
      <c r="C1316" s="43"/>
      <c r="D1316" s="68" t="str">
        <f>VLOOKUP(A1316,'.'!V:W,2,0)</f>
        <v>001</v>
      </c>
      <c r="E1316" s="69" t="e">
        <f t="shared" si="20"/>
        <v>#N/A</v>
      </c>
      <c r="H1316" s="176"/>
      <c r="V1316" s="42" t="s">
        <v>2180</v>
      </c>
      <c r="W1316" s="42" t="s">
        <v>251</v>
      </c>
    </row>
    <row r="1317" spans="1:23" ht="13.2">
      <c r="A1317" s="42" t="s">
        <v>352</v>
      </c>
      <c r="B1317" s="43">
        <v>0</v>
      </c>
      <c r="C1317" s="43"/>
      <c r="D1317" s="68" t="str">
        <f>VLOOKUP(A1317,'.'!V:W,2,0)</f>
        <v>TS</v>
      </c>
      <c r="E1317" s="69">
        <f t="shared" si="20"/>
        <v>0</v>
      </c>
      <c r="H1317" s="176"/>
      <c r="V1317" s="42" t="s">
        <v>2181</v>
      </c>
      <c r="W1317" s="42" t="s">
        <v>251</v>
      </c>
    </row>
    <row r="1318" spans="1:23" ht="13.2">
      <c r="A1318" s="42" t="s">
        <v>2579</v>
      </c>
      <c r="B1318" s="43">
        <v>1547.48</v>
      </c>
      <c r="C1318" s="43"/>
      <c r="D1318" s="68" t="str">
        <f>VLOOKUP(A1318,'.'!V:W,2,0)</f>
        <v>EZ</v>
      </c>
      <c r="E1318" s="69">
        <f t="shared" si="20"/>
        <v>1574.5609000000002</v>
      </c>
      <c r="H1318" s="176"/>
      <c r="V1318" s="42" t="s">
        <v>2182</v>
      </c>
      <c r="W1318" s="42" t="s">
        <v>251</v>
      </c>
    </row>
    <row r="1319" spans="1:23" ht="13.2">
      <c r="A1319" s="42" t="s">
        <v>1356</v>
      </c>
      <c r="B1319" s="43">
        <v>1547.48</v>
      </c>
      <c r="C1319" s="43"/>
      <c r="D1319" s="68" t="str">
        <f>VLOOKUP(A1319,'.'!V:W,2,0)</f>
        <v>EZ</v>
      </c>
      <c r="E1319" s="69">
        <f t="shared" si="20"/>
        <v>1574.5609000000002</v>
      </c>
      <c r="H1319" s="176"/>
      <c r="V1319" s="42" t="s">
        <v>2183</v>
      </c>
      <c r="W1319" s="42" t="s">
        <v>251</v>
      </c>
    </row>
    <row r="1320" spans="1:23" ht="13.2">
      <c r="A1320" s="42" t="s">
        <v>1388</v>
      </c>
      <c r="B1320" s="43">
        <v>1547.48</v>
      </c>
      <c r="C1320" s="43"/>
      <c r="D1320" s="68" t="str">
        <f>VLOOKUP(A1320,'.'!V:W,2,0)</f>
        <v>EZ</v>
      </c>
      <c r="E1320" s="69">
        <f t="shared" si="20"/>
        <v>1574.5609000000002</v>
      </c>
      <c r="H1320" s="176"/>
      <c r="V1320" s="42" t="s">
        <v>2184</v>
      </c>
      <c r="W1320" s="42" t="s">
        <v>251</v>
      </c>
    </row>
    <row r="1321" spans="1:23" ht="13.2">
      <c r="A1321" s="42" t="s">
        <v>1598</v>
      </c>
      <c r="B1321" s="43">
        <v>1547.48</v>
      </c>
      <c r="C1321" s="43"/>
      <c r="D1321" s="68" t="str">
        <f>VLOOKUP(A1321,'.'!V:W,2,0)</f>
        <v>EZ</v>
      </c>
      <c r="E1321" s="69">
        <f t="shared" si="20"/>
        <v>1574.5609000000002</v>
      </c>
      <c r="H1321" s="176"/>
      <c r="V1321" s="42" t="s">
        <v>2185</v>
      </c>
      <c r="W1321" s="42" t="s">
        <v>251</v>
      </c>
    </row>
    <row r="1322" spans="1:23" ht="13.2">
      <c r="A1322" s="42" t="s">
        <v>1458</v>
      </c>
      <c r="B1322" s="43">
        <v>1547.49</v>
      </c>
      <c r="C1322" s="43"/>
      <c r="D1322" s="68" t="str">
        <f>VLOOKUP(A1322,'.'!V:W,2,0)</f>
        <v>EZ</v>
      </c>
      <c r="E1322" s="69">
        <f t="shared" si="20"/>
        <v>1574.5710750000001</v>
      </c>
      <c r="H1322" s="176"/>
      <c r="V1322" s="42" t="s">
        <v>2186</v>
      </c>
      <c r="W1322" s="42" t="s">
        <v>251</v>
      </c>
    </row>
    <row r="1323" spans="1:23" ht="13.2">
      <c r="A1323" s="42" t="s">
        <v>2702</v>
      </c>
      <c r="B1323" s="43">
        <v>1547.49</v>
      </c>
      <c r="C1323" s="43"/>
      <c r="D1323" s="68" t="str">
        <f>VLOOKUP(A1323,'.'!V:W,2,0)</f>
        <v>EZ</v>
      </c>
      <c r="E1323" s="69">
        <f t="shared" si="20"/>
        <v>1574.5710750000001</v>
      </c>
      <c r="H1323" s="176"/>
      <c r="V1323" s="42" t="s">
        <v>2187</v>
      </c>
      <c r="W1323" s="42" t="s">
        <v>251</v>
      </c>
    </row>
    <row r="1324" spans="1:23" ht="13.2">
      <c r="A1324" s="42" t="s">
        <v>1459</v>
      </c>
      <c r="B1324" s="43">
        <v>1935.9</v>
      </c>
      <c r="C1324" s="43"/>
      <c r="D1324" s="68" t="str">
        <f>VLOOKUP(A1324,'.'!V:W,2,0)</f>
        <v>EZ</v>
      </c>
      <c r="E1324" s="69">
        <f t="shared" si="20"/>
        <v>1969.7782500000003</v>
      </c>
      <c r="H1324" s="176"/>
      <c r="V1324" s="42" t="s">
        <v>2188</v>
      </c>
      <c r="W1324" s="42" t="s">
        <v>251</v>
      </c>
    </row>
    <row r="1325" spans="1:23" ht="13.2">
      <c r="A1325" s="42" t="s">
        <v>2580</v>
      </c>
      <c r="B1325" s="43">
        <v>1935.9</v>
      </c>
      <c r="C1325" s="43"/>
      <c r="D1325" s="68" t="str">
        <f>VLOOKUP(A1325,'.'!V:W,2,0)</f>
        <v>EZ</v>
      </c>
      <c r="E1325" s="69">
        <f t="shared" si="20"/>
        <v>1969.7782500000003</v>
      </c>
      <c r="H1325" s="176"/>
      <c r="V1325" s="42" t="s">
        <v>2189</v>
      </c>
      <c r="W1325" s="42" t="s">
        <v>251</v>
      </c>
    </row>
    <row r="1326" spans="1:23" ht="13.2">
      <c r="A1326" s="42" t="s">
        <v>1790</v>
      </c>
      <c r="B1326" s="43">
        <v>740.76</v>
      </c>
      <c r="C1326" s="43"/>
      <c r="D1326" s="68" t="str">
        <f>VLOOKUP(A1326,'.'!V:W,2,0)</f>
        <v>Z10</v>
      </c>
      <c r="E1326" s="69">
        <f t="shared" si="20"/>
        <v>753.72329999999999</v>
      </c>
      <c r="H1326" s="176"/>
      <c r="V1326" s="42" t="s">
        <v>2190</v>
      </c>
      <c r="W1326" s="42" t="s">
        <v>251</v>
      </c>
    </row>
    <row r="1327" spans="1:23" ht="13.2">
      <c r="A1327" s="42" t="s">
        <v>1461</v>
      </c>
      <c r="B1327" s="43">
        <v>740.76</v>
      </c>
      <c r="C1327" s="43"/>
      <c r="D1327" s="68" t="str">
        <f>VLOOKUP(A1327,'.'!V:W,2,0)</f>
        <v>ZZZ</v>
      </c>
      <c r="E1327" s="69" t="e">
        <f t="shared" si="20"/>
        <v>#N/A</v>
      </c>
      <c r="H1327" s="176"/>
      <c r="V1327" s="42" t="s">
        <v>2675</v>
      </c>
      <c r="W1327" s="42" t="s">
        <v>251</v>
      </c>
    </row>
    <row r="1328" spans="1:23" ht="13.2">
      <c r="A1328" s="42" t="s">
        <v>2703</v>
      </c>
      <c r="B1328" s="43">
        <v>248.72</v>
      </c>
      <c r="C1328" s="43"/>
      <c r="D1328" s="68" t="str">
        <f>VLOOKUP(A1328,'.'!V:W,2,0)</f>
        <v>Z10</v>
      </c>
      <c r="E1328" s="69">
        <f t="shared" si="20"/>
        <v>253.07260000000002</v>
      </c>
      <c r="H1328" s="176"/>
      <c r="V1328" s="42" t="s">
        <v>2191</v>
      </c>
      <c r="W1328" s="42" t="s">
        <v>251</v>
      </c>
    </row>
    <row r="1329" spans="1:23" ht="13.2">
      <c r="A1329" s="42" t="s">
        <v>2000</v>
      </c>
      <c r="B1329" s="43">
        <v>2689.73</v>
      </c>
      <c r="C1329" s="43"/>
      <c r="D1329" s="68" t="str">
        <f>VLOOKUP(A1329,'.'!V:W,2,0)</f>
        <v>MY</v>
      </c>
      <c r="E1329" s="69">
        <f t="shared" si="20"/>
        <v>2736.8002750000001</v>
      </c>
      <c r="H1329" s="176"/>
      <c r="V1329" s="42" t="s">
        <v>2676</v>
      </c>
      <c r="W1329" s="42" t="s">
        <v>251</v>
      </c>
    </row>
    <row r="1330" spans="1:23" ht="13.2">
      <c r="A1330" s="42" t="s">
        <v>2567</v>
      </c>
      <c r="B1330" s="43">
        <v>2689.73</v>
      </c>
      <c r="C1330" s="43"/>
      <c r="D1330" s="68" t="str">
        <f>VLOOKUP(A1330,'.'!V:W,2,0)</f>
        <v>MY</v>
      </c>
      <c r="E1330" s="69">
        <f t="shared" si="20"/>
        <v>2736.8002750000001</v>
      </c>
      <c r="H1330" s="176"/>
      <c r="V1330" s="42" t="s">
        <v>2192</v>
      </c>
      <c r="W1330" s="42" t="s">
        <v>251</v>
      </c>
    </row>
    <row r="1331" spans="1:23" ht="13.2">
      <c r="A1331" s="42" t="s">
        <v>2223</v>
      </c>
      <c r="B1331" s="43">
        <v>2689.73</v>
      </c>
      <c r="C1331" s="43"/>
      <c r="D1331" s="68" t="str">
        <f>VLOOKUP(A1331,'.'!V:W,2,0)</f>
        <v>MY</v>
      </c>
      <c r="E1331" s="69">
        <f t="shared" si="20"/>
        <v>2736.8002750000001</v>
      </c>
      <c r="H1331" s="176"/>
      <c r="V1331" s="42" t="s">
        <v>2193</v>
      </c>
      <c r="W1331" s="42" t="s">
        <v>251</v>
      </c>
    </row>
    <row r="1332" spans="1:23" ht="13.2">
      <c r="A1332" s="42" t="s">
        <v>2704</v>
      </c>
      <c r="B1332" s="43">
        <v>2689.73</v>
      </c>
      <c r="C1332" s="43"/>
      <c r="D1332" s="68" t="str">
        <f>VLOOKUP(A1332,'.'!V:W,2,0)</f>
        <v>MY</v>
      </c>
      <c r="E1332" s="69">
        <f t="shared" si="20"/>
        <v>2736.8002750000001</v>
      </c>
      <c r="H1332" s="176"/>
      <c r="V1332" s="42" t="s">
        <v>2194</v>
      </c>
      <c r="W1332" s="42" t="s">
        <v>251</v>
      </c>
    </row>
    <row r="1333" spans="1:23" ht="13.2">
      <c r="A1333" s="42" t="s">
        <v>2001</v>
      </c>
      <c r="B1333" s="43">
        <v>2689.73</v>
      </c>
      <c r="C1333" s="43"/>
      <c r="D1333" s="68" t="str">
        <f>VLOOKUP(A1333,'.'!V:W,2,0)</f>
        <v>MY</v>
      </c>
      <c r="E1333" s="69">
        <f t="shared" si="20"/>
        <v>2736.8002750000001</v>
      </c>
      <c r="H1333" s="176"/>
      <c r="V1333" s="42" t="s">
        <v>325</v>
      </c>
      <c r="W1333" s="42" t="s">
        <v>255</v>
      </c>
    </row>
    <row r="1334" spans="1:23" ht="13.2">
      <c r="A1334" s="42" t="s">
        <v>2705</v>
      </c>
      <c r="B1334" s="43">
        <v>2689.73</v>
      </c>
      <c r="C1334" s="43"/>
      <c r="D1334" s="68" t="str">
        <f>VLOOKUP(A1334,'.'!V:W,2,0)</f>
        <v>MY</v>
      </c>
      <c r="E1334" s="69">
        <f t="shared" si="20"/>
        <v>2736.8002750000001</v>
      </c>
      <c r="H1334" s="176"/>
      <c r="V1334" s="42" t="s">
        <v>326</v>
      </c>
      <c r="W1334" s="42" t="s">
        <v>255</v>
      </c>
    </row>
    <row r="1335" spans="1:23" ht="13.2">
      <c r="A1335" s="42" t="s">
        <v>2002</v>
      </c>
      <c r="B1335" s="43">
        <v>3187.18</v>
      </c>
      <c r="C1335" s="43"/>
      <c r="D1335" s="68" t="str">
        <f>VLOOKUP(A1335,'.'!V:W,2,0)</f>
        <v>MY</v>
      </c>
      <c r="E1335" s="69">
        <f t="shared" si="20"/>
        <v>3242.9556499999999</v>
      </c>
      <c r="H1335" s="176"/>
      <c r="V1335" s="42" t="s">
        <v>327</v>
      </c>
      <c r="W1335" s="42" t="s">
        <v>255</v>
      </c>
    </row>
    <row r="1336" spans="1:23" ht="13.2">
      <c r="A1336" s="42" t="s">
        <v>2706</v>
      </c>
      <c r="B1336" s="43">
        <v>3187.18</v>
      </c>
      <c r="C1336" s="43"/>
      <c r="D1336" s="68" t="str">
        <f>VLOOKUP(A1336,'.'!V:W,2,0)</f>
        <v>MY</v>
      </c>
      <c r="E1336" s="69">
        <f t="shared" si="20"/>
        <v>3242.9556499999999</v>
      </c>
      <c r="H1336" s="176"/>
      <c r="V1336" s="42" t="s">
        <v>1336</v>
      </c>
      <c r="W1336" s="42" t="s">
        <v>255</v>
      </c>
    </row>
    <row r="1337" spans="1:23" ht="13.2">
      <c r="A1337" s="42" t="s">
        <v>1977</v>
      </c>
      <c r="B1337" s="43">
        <v>1950.97</v>
      </c>
      <c r="C1337" s="43"/>
      <c r="D1337" s="68" t="str">
        <f>VLOOKUP(A1337,'.'!V:W,2,0)</f>
        <v>MY</v>
      </c>
      <c r="E1337" s="69">
        <f t="shared" si="20"/>
        <v>1985.1119750000003</v>
      </c>
      <c r="H1337" s="176"/>
      <c r="V1337" s="42" t="s">
        <v>2514</v>
      </c>
      <c r="W1337" s="42" t="s">
        <v>1987</v>
      </c>
    </row>
    <row r="1338" spans="1:23" ht="13.2">
      <c r="A1338" s="42" t="s">
        <v>2298</v>
      </c>
      <c r="B1338" s="43">
        <v>1950.97</v>
      </c>
      <c r="C1338" s="43"/>
      <c r="D1338" s="68" t="str">
        <f>VLOOKUP(A1338,'.'!V:W,2,0)</f>
        <v>MY</v>
      </c>
      <c r="E1338" s="69">
        <f t="shared" si="20"/>
        <v>1985.1119750000003</v>
      </c>
      <c r="H1338" s="176"/>
      <c r="V1338" s="42" t="s">
        <v>1024</v>
      </c>
      <c r="W1338" s="42" t="s">
        <v>1987</v>
      </c>
    </row>
    <row r="1339" spans="1:23" ht="13.2">
      <c r="A1339" s="42" t="s">
        <v>2707</v>
      </c>
      <c r="B1339" s="43">
        <v>1950.97</v>
      </c>
      <c r="C1339" s="43"/>
      <c r="D1339" s="68" t="str">
        <f>VLOOKUP(A1339,'.'!V:W,2,0)</f>
        <v>MY</v>
      </c>
      <c r="E1339" s="69">
        <f t="shared" si="20"/>
        <v>1985.1119750000003</v>
      </c>
      <c r="H1339" s="176"/>
      <c r="V1339" s="42" t="s">
        <v>1025</v>
      </c>
      <c r="W1339" s="42" t="s">
        <v>268</v>
      </c>
    </row>
    <row r="1340" spans="1:23" ht="13.2">
      <c r="A1340" s="42" t="s">
        <v>2547</v>
      </c>
      <c r="B1340" s="43">
        <v>1950.97</v>
      </c>
      <c r="C1340" s="43"/>
      <c r="D1340" s="68" t="str">
        <f>VLOOKUP(A1340,'.'!V:W,2,0)</f>
        <v>MY</v>
      </c>
      <c r="E1340" s="69">
        <f t="shared" si="20"/>
        <v>1985.1119750000003</v>
      </c>
      <c r="H1340" s="176"/>
      <c r="V1340" s="42" t="s">
        <v>1026</v>
      </c>
      <c r="W1340" s="42" t="s">
        <v>1987</v>
      </c>
    </row>
    <row r="1341" spans="1:23" ht="13.2">
      <c r="A1341" s="42" t="s">
        <v>2299</v>
      </c>
      <c r="B1341" s="43">
        <v>2342.7199999999998</v>
      </c>
      <c r="C1341" s="43"/>
      <c r="D1341" s="68" t="str">
        <f>VLOOKUP(A1341,'.'!V:W,2,0)</f>
        <v>MY</v>
      </c>
      <c r="E1341" s="69">
        <f t="shared" si="20"/>
        <v>2383.7175999999999</v>
      </c>
      <c r="H1341" s="176"/>
      <c r="V1341" s="42" t="s">
        <v>1027</v>
      </c>
      <c r="W1341" s="42" t="s">
        <v>268</v>
      </c>
    </row>
    <row r="1342" spans="1:23" ht="13.2">
      <c r="A1342" s="42" t="s">
        <v>2548</v>
      </c>
      <c r="B1342" s="43">
        <v>0</v>
      </c>
      <c r="C1342" s="43"/>
      <c r="D1342" s="68" t="str">
        <f>VLOOKUP(A1342,'.'!V:W,2,0)</f>
        <v>003</v>
      </c>
      <c r="E1342" s="69" t="e">
        <f t="shared" si="20"/>
        <v>#N/A</v>
      </c>
      <c r="H1342" s="176"/>
      <c r="V1342" s="42" t="s">
        <v>1610</v>
      </c>
      <c r="W1342" s="42" t="s">
        <v>1987</v>
      </c>
    </row>
    <row r="1343" spans="1:23" ht="13.2">
      <c r="A1343" s="42" t="s">
        <v>2549</v>
      </c>
      <c r="B1343" s="43">
        <v>0</v>
      </c>
      <c r="C1343" s="43"/>
      <c r="D1343" s="68" t="str">
        <f>VLOOKUP(A1343,'.'!V:W,2,0)</f>
        <v>003</v>
      </c>
      <c r="E1343" s="69" t="e">
        <f t="shared" si="20"/>
        <v>#N/A</v>
      </c>
      <c r="H1343" s="176"/>
      <c r="V1343" s="42" t="s">
        <v>1648</v>
      </c>
      <c r="W1343" s="42" t="s">
        <v>1630</v>
      </c>
    </row>
    <row r="1344" spans="1:23" ht="13.2">
      <c r="A1344" s="42" t="s">
        <v>2550</v>
      </c>
      <c r="B1344" s="43">
        <v>0</v>
      </c>
      <c r="C1344" s="43"/>
      <c r="D1344" s="68" t="str">
        <f>VLOOKUP(A1344,'.'!V:W,2,0)</f>
        <v>003</v>
      </c>
      <c r="E1344" s="69" t="e">
        <f t="shared" si="20"/>
        <v>#N/A</v>
      </c>
      <c r="H1344" s="176"/>
      <c r="V1344" s="42" t="s">
        <v>2515</v>
      </c>
      <c r="W1344" s="42" t="s">
        <v>1630</v>
      </c>
    </row>
    <row r="1345" spans="1:23" ht="13.2">
      <c r="A1345" s="42" t="s">
        <v>2708</v>
      </c>
      <c r="B1345" s="43">
        <v>0</v>
      </c>
      <c r="C1345" s="43"/>
      <c r="D1345" s="68" t="str">
        <f>VLOOKUP(A1345,'.'!V:W,2,0)</f>
        <v>003</v>
      </c>
      <c r="E1345" s="69" t="e">
        <f t="shared" si="20"/>
        <v>#N/A</v>
      </c>
      <c r="H1345" s="176"/>
      <c r="V1345" s="42" t="s">
        <v>1962</v>
      </c>
      <c r="W1345" s="42" t="s">
        <v>1630</v>
      </c>
    </row>
    <row r="1346" spans="1:23" ht="13.2">
      <c r="A1346" s="42" t="s">
        <v>2551</v>
      </c>
      <c r="B1346" s="43">
        <v>0</v>
      </c>
      <c r="C1346" s="43"/>
      <c r="D1346" s="68" t="str">
        <f>VLOOKUP(A1346,'.'!V:W,2,0)</f>
        <v>003</v>
      </c>
      <c r="E1346" s="69" t="e">
        <f t="shared" ref="E1346:E1409" si="21">B1346*VLOOKUP(D1346,$L$17:$M$38,2,0)</f>
        <v>#N/A</v>
      </c>
      <c r="H1346" s="176"/>
      <c r="V1346" s="42" t="s">
        <v>1611</v>
      </c>
      <c r="W1346" s="42" t="s">
        <v>1630</v>
      </c>
    </row>
    <row r="1347" spans="1:23" ht="13.2">
      <c r="A1347" s="42" t="s">
        <v>1167</v>
      </c>
      <c r="B1347" s="43">
        <v>190.72</v>
      </c>
      <c r="C1347" s="43"/>
      <c r="D1347" s="68" t="str">
        <f>VLOOKUP(A1347,'.'!V:W,2,0)</f>
        <v>DU</v>
      </c>
      <c r="E1347" s="69">
        <f t="shared" si="21"/>
        <v>194.05760000000001</v>
      </c>
      <c r="H1347" s="176"/>
      <c r="V1347" s="42" t="s">
        <v>2516</v>
      </c>
      <c r="W1347" s="42" t="s">
        <v>1630</v>
      </c>
    </row>
    <row r="1348" spans="1:23" ht="13.2">
      <c r="A1348" s="42" t="s">
        <v>1168</v>
      </c>
      <c r="B1348" s="43">
        <v>224</v>
      </c>
      <c r="C1348" s="43"/>
      <c r="D1348" s="68" t="str">
        <f>VLOOKUP(A1348,'.'!V:W,2,0)</f>
        <v>DU</v>
      </c>
      <c r="E1348" s="69">
        <f t="shared" si="21"/>
        <v>227.92000000000002</v>
      </c>
      <c r="H1348" s="176"/>
      <c r="V1348" s="42" t="s">
        <v>1649</v>
      </c>
      <c r="W1348" s="42" t="s">
        <v>1630</v>
      </c>
    </row>
    <row r="1349" spans="1:23" ht="13.2">
      <c r="A1349" s="42" t="s">
        <v>1169</v>
      </c>
      <c r="B1349" s="43">
        <v>253.77</v>
      </c>
      <c r="C1349" s="43"/>
      <c r="D1349" s="68" t="str">
        <f>VLOOKUP(A1349,'.'!V:W,2,0)</f>
        <v>DU</v>
      </c>
      <c r="E1349" s="69">
        <f t="shared" si="21"/>
        <v>258.21097500000002</v>
      </c>
      <c r="H1349" s="176"/>
      <c r="V1349" s="42" t="s">
        <v>2517</v>
      </c>
      <c r="W1349" s="42" t="s">
        <v>1630</v>
      </c>
    </row>
    <row r="1350" spans="1:23" ht="13.2">
      <c r="A1350" s="42" t="s">
        <v>1170</v>
      </c>
      <c r="B1350" s="43">
        <v>290.47000000000003</v>
      </c>
      <c r="C1350" s="43"/>
      <c r="D1350" s="68" t="str">
        <f>VLOOKUP(A1350,'.'!V:W,2,0)</f>
        <v>DU</v>
      </c>
      <c r="E1350" s="69">
        <f t="shared" si="21"/>
        <v>295.55322500000005</v>
      </c>
      <c r="H1350" s="176"/>
      <c r="V1350" s="42" t="s">
        <v>1963</v>
      </c>
      <c r="W1350" s="42" t="s">
        <v>1630</v>
      </c>
    </row>
    <row r="1351" spans="1:23" ht="13.2">
      <c r="A1351" s="42" t="s">
        <v>1171</v>
      </c>
      <c r="B1351" s="43">
        <v>321.39999999999998</v>
      </c>
      <c r="C1351" s="43"/>
      <c r="D1351" s="68" t="str">
        <f>VLOOKUP(A1351,'.'!V:W,2,0)</f>
        <v>DU</v>
      </c>
      <c r="E1351" s="69">
        <f t="shared" si="21"/>
        <v>327.02449999999999</v>
      </c>
      <c r="H1351" s="176"/>
      <c r="V1351" s="42" t="s">
        <v>2518</v>
      </c>
      <c r="W1351" s="42" t="s">
        <v>1630</v>
      </c>
    </row>
    <row r="1352" spans="1:23" ht="13.2">
      <c r="A1352" s="42" t="s">
        <v>1172</v>
      </c>
      <c r="B1352" s="43">
        <v>362.1</v>
      </c>
      <c r="C1352" s="43"/>
      <c r="D1352" s="68" t="str">
        <f>VLOOKUP(A1352,'.'!V:W,2,0)</f>
        <v>DU</v>
      </c>
      <c r="E1352" s="69">
        <f t="shared" si="21"/>
        <v>368.43675000000007</v>
      </c>
      <c r="H1352" s="176"/>
      <c r="V1352" s="42" t="s">
        <v>2519</v>
      </c>
      <c r="W1352" s="42" t="s">
        <v>1630</v>
      </c>
    </row>
    <row r="1353" spans="1:23" ht="13.2">
      <c r="A1353" s="42" t="s">
        <v>1173</v>
      </c>
      <c r="B1353" s="43">
        <v>203.23</v>
      </c>
      <c r="C1353" s="43"/>
      <c r="D1353" s="68" t="str">
        <f>VLOOKUP(A1353,'.'!V:W,2,0)</f>
        <v>DU</v>
      </c>
      <c r="E1353" s="69">
        <f t="shared" si="21"/>
        <v>206.78652500000001</v>
      </c>
      <c r="H1353" s="176"/>
      <c r="V1353" s="42" t="s">
        <v>1612</v>
      </c>
      <c r="W1353" s="42" t="s">
        <v>1630</v>
      </c>
    </row>
    <row r="1354" spans="1:23" ht="13.2">
      <c r="A1354" s="42" t="s">
        <v>2552</v>
      </c>
      <c r="B1354" s="43">
        <v>0</v>
      </c>
      <c r="C1354" s="43"/>
      <c r="D1354" s="68" t="str">
        <f>VLOOKUP(A1354,'.'!V:W,2,0)</f>
        <v>003</v>
      </c>
      <c r="E1354" s="69" t="e">
        <f t="shared" si="21"/>
        <v>#N/A</v>
      </c>
      <c r="H1354" s="176"/>
      <c r="V1354" s="42" t="s">
        <v>2520</v>
      </c>
      <c r="W1354" s="42" t="s">
        <v>1630</v>
      </c>
    </row>
    <row r="1355" spans="1:23" ht="13.2">
      <c r="A1355" s="42" t="s">
        <v>2553</v>
      </c>
      <c r="B1355" s="43">
        <v>0</v>
      </c>
      <c r="D1355" s="68" t="str">
        <f>VLOOKUP(A1355,'.'!V:W,2,0)</f>
        <v>003</v>
      </c>
      <c r="E1355" s="69" t="e">
        <f t="shared" si="21"/>
        <v>#N/A</v>
      </c>
      <c r="H1355" s="176"/>
      <c r="V1355" s="42" t="s">
        <v>1224</v>
      </c>
      <c r="W1355" s="42" t="s">
        <v>1175</v>
      </c>
    </row>
    <row r="1356" spans="1:23" ht="13.2">
      <c r="A1356" s="42" t="s">
        <v>2554</v>
      </c>
      <c r="B1356" s="43">
        <v>0</v>
      </c>
      <c r="D1356" s="68" t="str">
        <f>VLOOKUP(A1356,'.'!V:W,2,0)</f>
        <v>003</v>
      </c>
      <c r="E1356" s="69" t="e">
        <f t="shared" si="21"/>
        <v>#N/A</v>
      </c>
      <c r="H1356" s="176"/>
      <c r="V1356" s="42" t="s">
        <v>1579</v>
      </c>
      <c r="W1356" s="42" t="s">
        <v>1807</v>
      </c>
    </row>
    <row r="1357" spans="1:23" ht="13.2">
      <c r="A1357" s="42" t="s">
        <v>2555</v>
      </c>
      <c r="B1357" s="43">
        <v>0</v>
      </c>
      <c r="C1357" s="43"/>
      <c r="D1357" s="68" t="str">
        <f>VLOOKUP(A1357,'.'!V:W,2,0)</f>
        <v>003</v>
      </c>
      <c r="E1357" s="69" t="e">
        <f t="shared" si="21"/>
        <v>#N/A</v>
      </c>
      <c r="H1357" s="176"/>
      <c r="V1357" s="42" t="s">
        <v>1580</v>
      </c>
      <c r="W1357" s="42" t="s">
        <v>1807</v>
      </c>
    </row>
    <row r="1358" spans="1:23" ht="13.2">
      <c r="A1358" s="42" t="s">
        <v>2556</v>
      </c>
      <c r="B1358" s="43">
        <v>0</v>
      </c>
      <c r="C1358" s="43"/>
      <c r="D1358" s="68" t="str">
        <f>VLOOKUP(A1358,'.'!V:W,2,0)</f>
        <v>003</v>
      </c>
      <c r="E1358" s="69" t="e">
        <f t="shared" si="21"/>
        <v>#N/A</v>
      </c>
      <c r="H1358" s="176"/>
      <c r="V1358" s="42" t="s">
        <v>1028</v>
      </c>
      <c r="W1358" s="42" t="s">
        <v>268</v>
      </c>
    </row>
    <row r="1359" spans="1:23" ht="13.2">
      <c r="A1359" s="42" t="s">
        <v>260</v>
      </c>
      <c r="B1359" s="43">
        <v>179.74</v>
      </c>
      <c r="C1359" s="43"/>
      <c r="D1359" s="68" t="str">
        <f>VLOOKUP(A1359,'.'!V:W,2,0)</f>
        <v>FM</v>
      </c>
      <c r="E1359" s="69">
        <f t="shared" si="21"/>
        <v>182.88545000000002</v>
      </c>
      <c r="H1359" s="176"/>
      <c r="V1359" s="42" t="s">
        <v>1029</v>
      </c>
      <c r="W1359" s="42" t="s">
        <v>268</v>
      </c>
    </row>
    <row r="1360" spans="1:23" ht="13.2">
      <c r="A1360" s="42" t="s">
        <v>2557</v>
      </c>
      <c r="B1360" s="43">
        <v>0</v>
      </c>
      <c r="C1360" s="43"/>
      <c r="D1360" s="68" t="str">
        <f>VLOOKUP(A1360,'.'!V:W,2,0)</f>
        <v>003</v>
      </c>
      <c r="E1360" s="69" t="e">
        <f t="shared" si="21"/>
        <v>#N/A</v>
      </c>
      <c r="H1360" s="176"/>
      <c r="V1360" s="42" t="s">
        <v>1030</v>
      </c>
      <c r="W1360" s="42" t="s">
        <v>268</v>
      </c>
    </row>
    <row r="1361" spans="1:23" ht="13.2">
      <c r="A1361" s="42" t="s">
        <v>2558</v>
      </c>
      <c r="B1361" s="43">
        <v>0</v>
      </c>
      <c r="C1361" s="43"/>
      <c r="D1361" s="68" t="str">
        <f>VLOOKUP(A1361,'.'!V:W,2,0)</f>
        <v>003</v>
      </c>
      <c r="E1361" s="69" t="e">
        <f t="shared" si="21"/>
        <v>#N/A</v>
      </c>
      <c r="H1361" s="176"/>
      <c r="V1361" s="42" t="s">
        <v>1031</v>
      </c>
      <c r="W1361" s="42" t="s">
        <v>268</v>
      </c>
    </row>
    <row r="1362" spans="1:23" ht="13.2">
      <c r="A1362" s="42" t="s">
        <v>2559</v>
      </c>
      <c r="B1362" s="43">
        <v>0</v>
      </c>
      <c r="C1362" s="43"/>
      <c r="D1362" s="68" t="str">
        <f>VLOOKUP(A1362,'.'!V:W,2,0)</f>
        <v>003</v>
      </c>
      <c r="E1362" s="69" t="e">
        <f t="shared" si="21"/>
        <v>#N/A</v>
      </c>
      <c r="H1362" s="176"/>
      <c r="V1362" s="42" t="s">
        <v>1650</v>
      </c>
      <c r="W1362" s="42" t="s">
        <v>1987</v>
      </c>
    </row>
    <row r="1363" spans="1:23" ht="13.2">
      <c r="A1363" s="42" t="s">
        <v>2560</v>
      </c>
      <c r="B1363" s="43">
        <v>0</v>
      </c>
      <c r="C1363" s="43"/>
      <c r="D1363" s="68" t="str">
        <f>VLOOKUP(A1363,'.'!V:W,2,0)</f>
        <v>003</v>
      </c>
      <c r="E1363" s="69" t="e">
        <f t="shared" si="21"/>
        <v>#N/A</v>
      </c>
      <c r="H1363" s="176"/>
      <c r="V1363" s="42" t="s">
        <v>1225</v>
      </c>
      <c r="W1363" s="42" t="s">
        <v>1987</v>
      </c>
    </row>
    <row r="1364" spans="1:23" ht="13.2">
      <c r="A1364" s="42" t="s">
        <v>1793</v>
      </c>
      <c r="B1364" s="43">
        <v>1461.92</v>
      </c>
      <c r="C1364" s="43"/>
      <c r="D1364" s="68" t="str">
        <f>VLOOKUP(A1364,'.'!V:W,2,0)</f>
        <v>Z10</v>
      </c>
      <c r="E1364" s="69">
        <f t="shared" si="21"/>
        <v>1487.5036000000002</v>
      </c>
      <c r="H1364" s="176"/>
      <c r="V1364" s="42" t="s">
        <v>1226</v>
      </c>
      <c r="W1364" s="42" t="s">
        <v>1987</v>
      </c>
    </row>
    <row r="1365" spans="1:23" ht="13.2">
      <c r="A1365" s="42" t="s">
        <v>1794</v>
      </c>
      <c r="B1365" s="43">
        <v>1864.83</v>
      </c>
      <c r="C1365" s="43"/>
      <c r="D1365" s="68" t="str">
        <f>VLOOKUP(A1365,'.'!V:W,2,0)</f>
        <v>Z10</v>
      </c>
      <c r="E1365" s="69">
        <f t="shared" si="21"/>
        <v>1897.4645250000001</v>
      </c>
      <c r="H1365" s="176"/>
      <c r="V1365" s="42" t="s">
        <v>1227</v>
      </c>
      <c r="W1365" s="42" t="s">
        <v>1987</v>
      </c>
    </row>
    <row r="1366" spans="1:23" ht="13.2">
      <c r="A1366" s="42" t="s">
        <v>1795</v>
      </c>
      <c r="B1366" s="43">
        <v>2018.68</v>
      </c>
      <c r="C1366" s="43"/>
      <c r="D1366" s="68" t="str">
        <f>VLOOKUP(A1366,'.'!V:W,2,0)</f>
        <v>Z10</v>
      </c>
      <c r="E1366" s="69">
        <f t="shared" si="21"/>
        <v>2054.0069000000003</v>
      </c>
      <c r="H1366" s="176"/>
      <c r="V1366" s="42" t="s">
        <v>1228</v>
      </c>
      <c r="W1366" s="42" t="s">
        <v>1987</v>
      </c>
    </row>
    <row r="1367" spans="1:23" ht="13.2">
      <c r="A1367" s="42" t="s">
        <v>1796</v>
      </c>
      <c r="B1367" s="43">
        <v>2172.5300000000002</v>
      </c>
      <c r="C1367" s="43"/>
      <c r="D1367" s="68" t="str">
        <f>VLOOKUP(A1367,'.'!V:W,2,0)</f>
        <v>Z10</v>
      </c>
      <c r="E1367" s="69">
        <f t="shared" si="21"/>
        <v>2210.5492750000003</v>
      </c>
      <c r="H1367" s="176"/>
      <c r="V1367" s="42" t="s">
        <v>2677</v>
      </c>
      <c r="W1367" s="42" t="s">
        <v>1092</v>
      </c>
    </row>
    <row r="1368" spans="1:23" ht="13.2">
      <c r="A1368" s="42" t="s">
        <v>1797</v>
      </c>
      <c r="B1368" s="43">
        <v>2326.39</v>
      </c>
      <c r="C1368" s="43"/>
      <c r="D1368" s="68" t="str">
        <f>VLOOKUP(A1368,'.'!V:W,2,0)</f>
        <v>Z10</v>
      </c>
      <c r="E1368" s="69">
        <f t="shared" si="21"/>
        <v>2367.1018250000002</v>
      </c>
      <c r="H1368" s="176"/>
      <c r="V1368" s="42" t="s">
        <v>2521</v>
      </c>
      <c r="W1368" s="42" t="s">
        <v>1621</v>
      </c>
    </row>
    <row r="1369" spans="1:23" ht="13.2">
      <c r="A1369" s="42" t="s">
        <v>1798</v>
      </c>
      <c r="B1369" s="43">
        <v>2480.23</v>
      </c>
      <c r="D1369" s="68" t="str">
        <f>VLOOKUP(A1369,'.'!V:W,2,0)</f>
        <v>Z10</v>
      </c>
      <c r="E1369" s="69">
        <f t="shared" si="21"/>
        <v>2523.6340250000003</v>
      </c>
      <c r="H1369" s="176"/>
      <c r="V1369" s="42" t="s">
        <v>2522</v>
      </c>
      <c r="W1369" s="42" t="s">
        <v>1104</v>
      </c>
    </row>
    <row r="1370" spans="1:23" ht="13.2">
      <c r="A1370" s="42" t="s">
        <v>1799</v>
      </c>
      <c r="B1370" s="43">
        <v>2634.08</v>
      </c>
      <c r="D1370" s="68" t="str">
        <f>VLOOKUP(A1370,'.'!V:W,2,0)</f>
        <v>Z10</v>
      </c>
      <c r="E1370" s="69">
        <f t="shared" si="21"/>
        <v>2680.1764000000003</v>
      </c>
      <c r="H1370" s="176"/>
      <c r="V1370" s="42" t="s">
        <v>2523</v>
      </c>
      <c r="W1370" s="42" t="s">
        <v>1104</v>
      </c>
    </row>
    <row r="1371" spans="1:23" ht="13.2">
      <c r="A1371" s="42" t="s">
        <v>1800</v>
      </c>
      <c r="B1371" s="43">
        <v>2787.95</v>
      </c>
      <c r="D1371" s="68" t="str">
        <f>VLOOKUP(A1371,'.'!V:W,2,0)</f>
        <v>Z10</v>
      </c>
      <c r="E1371" s="69">
        <f t="shared" si="21"/>
        <v>2836.7391250000001</v>
      </c>
      <c r="H1371" s="176"/>
      <c r="V1371" s="42" t="s">
        <v>2524</v>
      </c>
      <c r="W1371" s="42" t="s">
        <v>1104</v>
      </c>
    </row>
    <row r="1372" spans="1:23" ht="13.2">
      <c r="A1372" s="42" t="s">
        <v>1073</v>
      </c>
      <c r="B1372" s="43">
        <v>0</v>
      </c>
      <c r="D1372" s="68" t="str">
        <f>VLOOKUP(A1372,'.'!V:W,2,0)</f>
        <v>STAT</v>
      </c>
      <c r="E1372" s="69" t="e">
        <f t="shared" si="21"/>
        <v>#N/A</v>
      </c>
      <c r="H1372" s="176"/>
      <c r="V1372" s="42" t="s">
        <v>2525</v>
      </c>
      <c r="W1372" s="42" t="s">
        <v>1104</v>
      </c>
    </row>
    <row r="1373" spans="1:23" ht="13.2">
      <c r="A1373" s="42" t="s">
        <v>1074</v>
      </c>
      <c r="B1373" s="43">
        <v>308.32</v>
      </c>
      <c r="D1373" s="68" t="str">
        <f>VLOOKUP(A1373,'.'!V:W,2,0)</f>
        <v>WR</v>
      </c>
      <c r="E1373" s="69" t="e">
        <f t="shared" si="21"/>
        <v>#N/A</v>
      </c>
      <c r="H1373" s="176"/>
      <c r="V1373" s="42" t="s">
        <v>2526</v>
      </c>
      <c r="W1373" s="42" t="s">
        <v>1104</v>
      </c>
    </row>
    <row r="1374" spans="1:23" ht="13.2">
      <c r="A1374" s="42" t="s">
        <v>1075</v>
      </c>
      <c r="B1374" s="43">
        <v>172.65</v>
      </c>
      <c r="D1374" s="68" t="str">
        <f>VLOOKUP(A1374,'.'!V:W,2,0)</f>
        <v>WR</v>
      </c>
      <c r="E1374" s="69" t="e">
        <f t="shared" si="21"/>
        <v>#N/A</v>
      </c>
      <c r="H1374" s="176"/>
      <c r="V1374" s="42" t="s">
        <v>1625</v>
      </c>
      <c r="W1374" s="42" t="s">
        <v>1621</v>
      </c>
    </row>
    <row r="1375" spans="1:23" ht="13.2">
      <c r="A1375" s="42" t="s">
        <v>1784</v>
      </c>
      <c r="B1375" s="43">
        <v>0</v>
      </c>
      <c r="D1375" s="68" t="str">
        <f>VLOOKUP(A1375,'.'!V:W,2,0)</f>
        <v>WR</v>
      </c>
      <c r="E1375" s="69" t="e">
        <f t="shared" si="21"/>
        <v>#N/A</v>
      </c>
      <c r="H1375" s="176"/>
      <c r="V1375" s="42" t="s">
        <v>617</v>
      </c>
      <c r="W1375" s="42" t="s">
        <v>251</v>
      </c>
    </row>
    <row r="1376" spans="1:23" ht="13.2">
      <c r="A1376" s="42" t="s">
        <v>1763</v>
      </c>
      <c r="B1376" s="43">
        <v>0.16</v>
      </c>
      <c r="D1376" s="68" t="str">
        <f>VLOOKUP(A1376,'.'!V:W,2,0)</f>
        <v>SU</v>
      </c>
      <c r="E1376" s="69">
        <f t="shared" si="21"/>
        <v>0.16280000000000003</v>
      </c>
      <c r="H1376" s="176"/>
      <c r="V1376" s="42" t="s">
        <v>618</v>
      </c>
      <c r="W1376" s="42" t="s">
        <v>251</v>
      </c>
    </row>
    <row r="1377" spans="1:23" ht="13.2">
      <c r="A1377" s="42" t="s">
        <v>2561</v>
      </c>
      <c r="B1377" s="43">
        <v>0</v>
      </c>
      <c r="D1377" s="68" t="str">
        <f>VLOOKUP(A1377,'.'!V:W,2,0)</f>
        <v>002</v>
      </c>
      <c r="E1377" s="69" t="e">
        <f t="shared" si="21"/>
        <v>#N/A</v>
      </c>
      <c r="H1377" s="176"/>
      <c r="V1377" s="42" t="s">
        <v>619</v>
      </c>
      <c r="W1377" s="42" t="s">
        <v>251</v>
      </c>
    </row>
    <row r="1378" spans="1:23" ht="13.2">
      <c r="A1378" s="42" t="s">
        <v>134</v>
      </c>
      <c r="B1378" s="43">
        <v>189.31</v>
      </c>
      <c r="D1378" s="68" t="str">
        <f>VLOOKUP(A1378,'.'!V:W,2,0)</f>
        <v>FM</v>
      </c>
      <c r="E1378" s="69">
        <f t="shared" si="21"/>
        <v>192.62292500000001</v>
      </c>
      <c r="H1378" s="176"/>
      <c r="V1378" s="42" t="s">
        <v>38</v>
      </c>
      <c r="W1378" s="42" t="s">
        <v>38</v>
      </c>
    </row>
    <row r="1379" spans="1:23" ht="13.2">
      <c r="A1379" s="42" t="s">
        <v>2562</v>
      </c>
      <c r="B1379" s="43">
        <v>0</v>
      </c>
      <c r="D1379" s="68" t="str">
        <f>VLOOKUP(A1379,'.'!V:W,2,0)</f>
        <v>FMCO</v>
      </c>
      <c r="E1379" s="69" t="e">
        <f t="shared" si="21"/>
        <v>#N/A</v>
      </c>
      <c r="H1379" s="176"/>
      <c r="V1379" s="42" t="s">
        <v>1229</v>
      </c>
      <c r="W1379" s="42" t="s">
        <v>1175</v>
      </c>
    </row>
    <row r="1380" spans="1:23" ht="13.2">
      <c r="A1380" s="42" t="s">
        <v>45</v>
      </c>
      <c r="B1380" s="43">
        <v>498.15</v>
      </c>
      <c r="D1380" s="68" t="str">
        <f>VLOOKUP(A1380,'.'!V:W,2,0)</f>
        <v>PD</v>
      </c>
      <c r="E1380" s="69">
        <f t="shared" si="21"/>
        <v>506.86762500000003</v>
      </c>
      <c r="H1380" s="176"/>
      <c r="V1380" s="42" t="s">
        <v>1230</v>
      </c>
      <c r="W1380" s="42" t="s">
        <v>1175</v>
      </c>
    </row>
    <row r="1381" spans="1:23" ht="13.2">
      <c r="A1381" s="42" t="s">
        <v>137</v>
      </c>
      <c r="B1381" s="43">
        <v>498.15</v>
      </c>
      <c r="D1381" s="68" t="str">
        <f>VLOOKUP(A1381,'.'!V:W,2,0)</f>
        <v>PD</v>
      </c>
      <c r="E1381" s="69">
        <f t="shared" si="21"/>
        <v>506.86762500000003</v>
      </c>
      <c r="H1381" s="176"/>
      <c r="V1381" s="42" t="s">
        <v>1231</v>
      </c>
      <c r="W1381" s="42" t="s">
        <v>1175</v>
      </c>
    </row>
    <row r="1382" spans="1:23" ht="13.2">
      <c r="A1382" s="42" t="s">
        <v>46</v>
      </c>
      <c r="B1382" s="43">
        <v>424.35</v>
      </c>
      <c r="D1382" s="68" t="str">
        <f>VLOOKUP(A1382,'.'!V:W,2,0)</f>
        <v>ZZZ</v>
      </c>
      <c r="E1382" s="69" t="e">
        <f t="shared" si="21"/>
        <v>#N/A</v>
      </c>
      <c r="H1382" s="176"/>
      <c r="V1382" s="42" t="s">
        <v>1232</v>
      </c>
      <c r="W1382" s="42" t="s">
        <v>1175</v>
      </c>
    </row>
    <row r="1383" spans="1:23" ht="13.2">
      <c r="A1383" s="42" t="s">
        <v>43</v>
      </c>
      <c r="B1383" s="43">
        <v>498.15</v>
      </c>
      <c r="D1383" s="68" t="str">
        <f>VLOOKUP(A1383,'.'!V:W,2,0)</f>
        <v>PD</v>
      </c>
      <c r="E1383" s="69">
        <f t="shared" si="21"/>
        <v>506.86762500000003</v>
      </c>
      <c r="H1383" s="176"/>
      <c r="V1383" s="42" t="s">
        <v>1651</v>
      </c>
      <c r="W1383" s="42" t="s">
        <v>1630</v>
      </c>
    </row>
    <row r="1384" spans="1:23" ht="13.2">
      <c r="A1384" s="42" t="s">
        <v>47</v>
      </c>
      <c r="B1384" s="43">
        <v>498.15</v>
      </c>
      <c r="D1384" s="68" t="str">
        <f>VLOOKUP(A1384,'.'!V:W,2,0)</f>
        <v>PD</v>
      </c>
      <c r="E1384" s="69">
        <f t="shared" si="21"/>
        <v>506.86762500000003</v>
      </c>
      <c r="H1384" s="176"/>
      <c r="V1384" s="42" t="s">
        <v>1032</v>
      </c>
      <c r="W1384" s="42" t="s">
        <v>1987</v>
      </c>
    </row>
    <row r="1385" spans="1:23" ht="13.2">
      <c r="A1385" s="42" t="s">
        <v>138</v>
      </c>
      <c r="B1385" s="43">
        <v>498.15</v>
      </c>
      <c r="D1385" s="68" t="str">
        <f>VLOOKUP(A1385,'.'!V:W,2,0)</f>
        <v>PD</v>
      </c>
      <c r="E1385" s="69">
        <f t="shared" si="21"/>
        <v>506.86762500000003</v>
      </c>
      <c r="H1385" s="176"/>
      <c r="V1385" s="42" t="s">
        <v>2195</v>
      </c>
      <c r="W1385" s="42" t="s">
        <v>1175</v>
      </c>
    </row>
    <row r="1386" spans="1:23" ht="13.2">
      <c r="A1386" s="42" t="s">
        <v>48</v>
      </c>
      <c r="B1386" s="43">
        <v>498.15</v>
      </c>
      <c r="D1386" s="68" t="str">
        <f>VLOOKUP(A1386,'.'!V:W,2,0)</f>
        <v>PD</v>
      </c>
      <c r="E1386" s="69">
        <f t="shared" si="21"/>
        <v>506.86762500000003</v>
      </c>
      <c r="H1386" s="176"/>
      <c r="V1386" s="42" t="s">
        <v>2196</v>
      </c>
      <c r="W1386" s="42" t="s">
        <v>1175</v>
      </c>
    </row>
    <row r="1387" spans="1:23" ht="13.2">
      <c r="A1387" s="42" t="s">
        <v>41</v>
      </c>
      <c r="B1387" s="43">
        <v>498.15</v>
      </c>
      <c r="D1387" s="68" t="str">
        <f>VLOOKUP(A1387,'.'!V:W,2,0)</f>
        <v>PD</v>
      </c>
      <c r="E1387" s="69">
        <f t="shared" si="21"/>
        <v>506.86762500000003</v>
      </c>
      <c r="H1387" s="176"/>
      <c r="V1387" s="42" t="s">
        <v>2197</v>
      </c>
      <c r="W1387" s="42" t="s">
        <v>1175</v>
      </c>
    </row>
    <row r="1388" spans="1:23" ht="13.2">
      <c r="A1388" s="42" t="s">
        <v>42</v>
      </c>
      <c r="B1388" s="43">
        <v>498.15</v>
      </c>
      <c r="D1388" s="68" t="str">
        <f>VLOOKUP(A1388,'.'!V:W,2,0)</f>
        <v>PD</v>
      </c>
      <c r="E1388" s="69">
        <f t="shared" si="21"/>
        <v>506.86762500000003</v>
      </c>
      <c r="H1388" s="176"/>
      <c r="V1388" s="42" t="s">
        <v>1033</v>
      </c>
      <c r="W1388" s="42" t="s">
        <v>1987</v>
      </c>
    </row>
    <row r="1389" spans="1:23" ht="13.2">
      <c r="A1389" s="42" t="s">
        <v>723</v>
      </c>
      <c r="B1389" s="43">
        <v>140.30000000000001</v>
      </c>
      <c r="D1389" s="68" t="str">
        <f>VLOOKUP(A1389,'.'!V:W,2,0)</f>
        <v>DM</v>
      </c>
      <c r="E1389" s="69">
        <f t="shared" si="21"/>
        <v>142.75525000000002</v>
      </c>
      <c r="H1389" s="176"/>
      <c r="V1389" s="42" t="s">
        <v>1626</v>
      </c>
      <c r="W1389" s="42" t="s">
        <v>1621</v>
      </c>
    </row>
    <row r="1390" spans="1:23" ht="13.2">
      <c r="A1390" s="42" t="s">
        <v>1076</v>
      </c>
      <c r="B1390" s="43">
        <v>110.17</v>
      </c>
      <c r="D1390" s="68" t="str">
        <f>VLOOKUP(A1390,'.'!V:W,2,0)</f>
        <v>DM</v>
      </c>
      <c r="E1390" s="69">
        <f t="shared" si="21"/>
        <v>112.09797500000001</v>
      </c>
      <c r="H1390" s="176"/>
      <c r="V1390" s="42" t="s">
        <v>2198</v>
      </c>
      <c r="W1390" s="42" t="s">
        <v>1175</v>
      </c>
    </row>
    <row r="1391" spans="1:23" ht="13.2">
      <c r="A1391" s="42" t="s">
        <v>1325</v>
      </c>
      <c r="B1391" s="43">
        <v>124.77</v>
      </c>
      <c r="D1391" s="68" t="str">
        <f>VLOOKUP(A1391,'.'!V:W,2,0)</f>
        <v>DM</v>
      </c>
      <c r="E1391" s="69">
        <f t="shared" si="21"/>
        <v>126.95347500000001</v>
      </c>
      <c r="H1391" s="176"/>
      <c r="V1391" s="42" t="s">
        <v>1034</v>
      </c>
      <c r="W1391" s="42" t="s">
        <v>1987</v>
      </c>
    </row>
    <row r="1392" spans="1:23" ht="13.2">
      <c r="A1392" s="42" t="s">
        <v>725</v>
      </c>
      <c r="B1392" s="43">
        <v>143.19</v>
      </c>
      <c r="D1392" s="68" t="str">
        <f>VLOOKUP(A1392,'.'!V:W,2,0)</f>
        <v>DM</v>
      </c>
      <c r="E1392" s="69">
        <f t="shared" si="21"/>
        <v>145.69582500000001</v>
      </c>
      <c r="H1392" s="176"/>
      <c r="V1392" s="42" t="s">
        <v>2527</v>
      </c>
      <c r="W1392" s="42" t="s">
        <v>1104</v>
      </c>
    </row>
    <row r="1393" spans="1:23" ht="13.2">
      <c r="A1393" s="42" t="s">
        <v>1326</v>
      </c>
      <c r="B1393" s="43">
        <v>139.37</v>
      </c>
      <c r="D1393" s="68" t="str">
        <f>VLOOKUP(A1393,'.'!V:W,2,0)</f>
        <v>DM</v>
      </c>
      <c r="E1393" s="69">
        <f t="shared" si="21"/>
        <v>141.808975</v>
      </c>
      <c r="H1393" s="176"/>
      <c r="V1393" s="42" t="s">
        <v>2528</v>
      </c>
      <c r="W1393" s="42" t="s">
        <v>1104</v>
      </c>
    </row>
    <row r="1394" spans="1:23" ht="13.2">
      <c r="A1394" s="42" t="s">
        <v>1543</v>
      </c>
      <c r="B1394" s="43">
        <v>21.03</v>
      </c>
      <c r="D1394" s="68" t="str">
        <f>VLOOKUP(A1394,'.'!V:W,2,0)</f>
        <v>DU</v>
      </c>
      <c r="E1394" s="69">
        <f t="shared" si="21"/>
        <v>21.398025000000004</v>
      </c>
      <c r="H1394" s="176"/>
      <c r="V1394" s="42" t="s">
        <v>1477</v>
      </c>
      <c r="W1394" s="42" t="s">
        <v>1104</v>
      </c>
    </row>
    <row r="1395" spans="1:23" ht="13.2">
      <c r="A1395" s="42" t="s">
        <v>1545</v>
      </c>
      <c r="B1395" s="43">
        <v>24.84</v>
      </c>
      <c r="D1395" s="68" t="str">
        <f>VLOOKUP(A1395,'.'!V:W,2,0)</f>
        <v>DU</v>
      </c>
      <c r="E1395" s="69">
        <f t="shared" si="21"/>
        <v>25.274700000000003</v>
      </c>
      <c r="H1395" s="176"/>
      <c r="V1395" s="42" t="s">
        <v>1233</v>
      </c>
      <c r="W1395" s="42" t="s">
        <v>1175</v>
      </c>
    </row>
    <row r="1396" spans="1:23" ht="13.2">
      <c r="A1396" s="42" t="s">
        <v>1546</v>
      </c>
      <c r="B1396" s="43">
        <v>0</v>
      </c>
      <c r="D1396" s="68" t="str">
        <f>VLOOKUP(A1396,'.'!V:W,2,0)</f>
        <v>DU</v>
      </c>
      <c r="E1396" s="69">
        <f t="shared" si="21"/>
        <v>0</v>
      </c>
      <c r="H1396" s="176"/>
      <c r="V1396" s="42" t="s">
        <v>1234</v>
      </c>
      <c r="W1396" s="42" t="s">
        <v>1175</v>
      </c>
    </row>
    <row r="1397" spans="1:23" ht="13.2">
      <c r="A1397" s="42" t="s">
        <v>2257</v>
      </c>
      <c r="B1397" s="42"/>
      <c r="D1397" s="68">
        <f>VLOOKUP(A1397,'.'!V:W,2,0)</f>
        <v>0</v>
      </c>
      <c r="E1397" s="69" t="e">
        <f t="shared" si="21"/>
        <v>#N/A</v>
      </c>
      <c r="H1397" s="176"/>
      <c r="V1397" s="42" t="s">
        <v>1235</v>
      </c>
      <c r="W1397" s="42" t="s">
        <v>1175</v>
      </c>
    </row>
    <row r="1398" spans="1:23" ht="13.2">
      <c r="A1398" s="42" t="s">
        <v>2257</v>
      </c>
      <c r="B1398" s="42"/>
      <c r="D1398" s="68">
        <f>VLOOKUP(A1398,'.'!V:W,2,0)</f>
        <v>0</v>
      </c>
      <c r="E1398" s="69" t="e">
        <f t="shared" si="21"/>
        <v>#N/A</v>
      </c>
      <c r="H1398" s="176"/>
      <c r="V1398" s="42" t="s">
        <v>1720</v>
      </c>
      <c r="W1398" s="42" t="s">
        <v>1175</v>
      </c>
    </row>
    <row r="1399" spans="1:23" ht="13.2">
      <c r="A1399" s="42" t="s">
        <v>2257</v>
      </c>
      <c r="B1399" s="42"/>
      <c r="D1399" s="68">
        <f>VLOOKUP(A1399,'.'!V:W,2,0)</f>
        <v>0</v>
      </c>
      <c r="E1399" s="69" t="e">
        <f t="shared" si="21"/>
        <v>#N/A</v>
      </c>
      <c r="H1399" s="176"/>
      <c r="V1399" s="42" t="s">
        <v>1035</v>
      </c>
      <c r="W1399" s="42" t="s">
        <v>1807</v>
      </c>
    </row>
    <row r="1400" spans="1:23" ht="13.2">
      <c r="A1400" s="42" t="s">
        <v>2257</v>
      </c>
      <c r="B1400" s="42"/>
      <c r="D1400" s="68">
        <f>VLOOKUP(A1400,'.'!V:W,2,0)</f>
        <v>0</v>
      </c>
      <c r="E1400" s="69" t="e">
        <f t="shared" si="21"/>
        <v>#N/A</v>
      </c>
      <c r="H1400" s="176"/>
      <c r="V1400" s="42" t="s">
        <v>2678</v>
      </c>
      <c r="W1400" s="42" t="s">
        <v>1807</v>
      </c>
    </row>
    <row r="1401" spans="1:23" ht="13.2">
      <c r="A1401" s="42" t="s">
        <v>2257</v>
      </c>
      <c r="B1401" s="42"/>
      <c r="D1401" s="68">
        <f>VLOOKUP(A1401,'.'!V:W,2,0)</f>
        <v>0</v>
      </c>
      <c r="E1401" s="69" t="e">
        <f t="shared" si="21"/>
        <v>#N/A</v>
      </c>
      <c r="H1401" s="176"/>
      <c r="V1401" s="42" t="s">
        <v>2199</v>
      </c>
      <c r="W1401" s="42" t="s">
        <v>1175</v>
      </c>
    </row>
    <row r="1402" spans="1:23" ht="13.2">
      <c r="A1402" s="42" t="s">
        <v>2257</v>
      </c>
      <c r="B1402" s="42"/>
      <c r="D1402" s="68">
        <f>VLOOKUP(A1402,'.'!V:W,2,0)</f>
        <v>0</v>
      </c>
      <c r="E1402" s="69" t="e">
        <f t="shared" si="21"/>
        <v>#N/A</v>
      </c>
      <c r="H1402" s="176"/>
      <c r="V1402" s="42" t="s">
        <v>2200</v>
      </c>
      <c r="W1402" s="42" t="s">
        <v>1175</v>
      </c>
    </row>
    <row r="1403" spans="1:23" ht="13.2">
      <c r="A1403" s="42" t="s">
        <v>2257</v>
      </c>
      <c r="B1403" s="42"/>
      <c r="D1403" s="68">
        <f>VLOOKUP(A1403,'.'!V:W,2,0)</f>
        <v>0</v>
      </c>
      <c r="E1403" s="69" t="e">
        <f t="shared" si="21"/>
        <v>#N/A</v>
      </c>
      <c r="H1403" s="176"/>
      <c r="V1403" s="42" t="s">
        <v>118</v>
      </c>
      <c r="W1403" s="42" t="s">
        <v>352</v>
      </c>
    </row>
    <row r="1404" spans="1:23" ht="13.2">
      <c r="A1404" s="42" t="s">
        <v>2257</v>
      </c>
      <c r="B1404" s="42"/>
      <c r="D1404" s="68">
        <f>VLOOKUP(A1404,'.'!V:W,2,0)</f>
        <v>0</v>
      </c>
      <c r="E1404" s="69" t="e">
        <f t="shared" si="21"/>
        <v>#N/A</v>
      </c>
      <c r="H1404" s="176"/>
      <c r="V1404" s="42" t="s">
        <v>2201</v>
      </c>
      <c r="W1404" s="42" t="s">
        <v>1175</v>
      </c>
    </row>
    <row r="1405" spans="1:23" ht="13.2">
      <c r="A1405" s="42" t="s">
        <v>2257</v>
      </c>
      <c r="B1405" s="42"/>
      <c r="D1405" s="68">
        <f>VLOOKUP(A1405,'.'!V:W,2,0)</f>
        <v>0</v>
      </c>
      <c r="E1405" s="69" t="e">
        <f t="shared" si="21"/>
        <v>#N/A</v>
      </c>
      <c r="H1405" s="176"/>
      <c r="V1405" s="42" t="s">
        <v>2202</v>
      </c>
      <c r="W1405" s="42" t="s">
        <v>1175</v>
      </c>
    </row>
    <row r="1406" spans="1:23" ht="13.2">
      <c r="A1406" s="42" t="s">
        <v>2257</v>
      </c>
      <c r="B1406" s="42"/>
      <c r="D1406" s="68">
        <f>VLOOKUP(A1406,'.'!V:W,2,0)</f>
        <v>0</v>
      </c>
      <c r="E1406" s="69" t="e">
        <f t="shared" si="21"/>
        <v>#N/A</v>
      </c>
      <c r="H1406" s="176"/>
      <c r="V1406" s="42" t="s">
        <v>22</v>
      </c>
      <c r="W1406" s="42" t="s">
        <v>352</v>
      </c>
    </row>
    <row r="1407" spans="1:23" ht="13.2">
      <c r="A1407" s="42" t="s">
        <v>2257</v>
      </c>
      <c r="B1407" s="42"/>
      <c r="D1407" s="68">
        <f>VLOOKUP(A1407,'.'!V:W,2,0)</f>
        <v>0</v>
      </c>
      <c r="E1407" s="69" t="e">
        <f t="shared" si="21"/>
        <v>#N/A</v>
      </c>
      <c r="H1407" s="176"/>
      <c r="V1407" s="42" t="s">
        <v>1334</v>
      </c>
      <c r="W1407" s="42" t="s">
        <v>1104</v>
      </c>
    </row>
    <row r="1408" spans="1:23" ht="13.2">
      <c r="A1408" s="42" t="s">
        <v>2257</v>
      </c>
      <c r="B1408" s="42"/>
      <c r="D1408" s="68">
        <f>VLOOKUP(A1408,'.'!V:W,2,0)</f>
        <v>0</v>
      </c>
      <c r="E1408" s="69" t="e">
        <f t="shared" si="21"/>
        <v>#N/A</v>
      </c>
      <c r="H1408" s="176"/>
      <c r="V1408" s="42" t="s">
        <v>21</v>
      </c>
      <c r="W1408" s="42" t="s">
        <v>352</v>
      </c>
    </row>
    <row r="1409" spans="1:23" ht="13.2">
      <c r="A1409" s="42" t="s">
        <v>2257</v>
      </c>
      <c r="D1409" s="68">
        <f>VLOOKUP(A1409,'.'!V:W,2,0)</f>
        <v>0</v>
      </c>
      <c r="E1409" s="69" t="e">
        <f t="shared" si="21"/>
        <v>#N/A</v>
      </c>
      <c r="H1409" s="176"/>
      <c r="V1409" s="42" t="s">
        <v>1453</v>
      </c>
      <c r="W1409" s="42" t="s">
        <v>1104</v>
      </c>
    </row>
    <row r="1410" spans="1:23" ht="13.2">
      <c r="A1410" s="42" t="s">
        <v>2257</v>
      </c>
      <c r="D1410" s="68">
        <f>VLOOKUP(A1410,'.'!V:W,2,0)</f>
        <v>0</v>
      </c>
      <c r="E1410" s="69" t="e">
        <f t="shared" ref="E1410:E1473" si="22">B1410*VLOOKUP(D1410,$L$17:$M$38,2,0)</f>
        <v>#N/A</v>
      </c>
      <c r="H1410" s="176"/>
      <c r="V1410" s="42" t="s">
        <v>1861</v>
      </c>
      <c r="W1410" s="42" t="s">
        <v>256</v>
      </c>
    </row>
    <row r="1411" spans="1:23" ht="13.2">
      <c r="A1411" s="42" t="s">
        <v>2257</v>
      </c>
      <c r="D1411" s="68">
        <f>VLOOKUP(A1411,'.'!V:W,2,0)</f>
        <v>0</v>
      </c>
      <c r="E1411" s="69" t="e">
        <f t="shared" si="22"/>
        <v>#N/A</v>
      </c>
      <c r="H1411" s="176"/>
      <c r="V1411" s="42" t="s">
        <v>171</v>
      </c>
      <c r="W1411" s="42" t="s">
        <v>38</v>
      </c>
    </row>
    <row r="1412" spans="1:23" ht="13.2">
      <c r="A1412" s="42" t="s">
        <v>2257</v>
      </c>
      <c r="D1412" s="68">
        <f>VLOOKUP(A1412,'.'!V:W,2,0)</f>
        <v>0</v>
      </c>
      <c r="E1412" s="69" t="e">
        <f t="shared" si="22"/>
        <v>#N/A</v>
      </c>
      <c r="H1412" s="176"/>
      <c r="V1412" s="42" t="s">
        <v>546</v>
      </c>
      <c r="W1412" s="42" t="s">
        <v>38</v>
      </c>
    </row>
    <row r="1413" spans="1:23" ht="13.2">
      <c r="A1413" s="42" t="s">
        <v>2257</v>
      </c>
      <c r="D1413" s="68">
        <f>VLOOKUP(A1413,'.'!V:W,2,0)</f>
        <v>0</v>
      </c>
      <c r="E1413" s="69" t="e">
        <f t="shared" si="22"/>
        <v>#N/A</v>
      </c>
      <c r="H1413" s="176"/>
      <c r="V1413" s="42" t="s">
        <v>349</v>
      </c>
      <c r="W1413" s="42" t="s">
        <v>38</v>
      </c>
    </row>
    <row r="1414" spans="1:23" ht="13.2">
      <c r="A1414" s="42" t="s">
        <v>2257</v>
      </c>
      <c r="D1414" s="68">
        <f>VLOOKUP(A1414,'.'!V:W,2,0)</f>
        <v>0</v>
      </c>
      <c r="E1414" s="69" t="e">
        <f t="shared" si="22"/>
        <v>#N/A</v>
      </c>
      <c r="H1414" s="176"/>
      <c r="V1414" s="42" t="s">
        <v>549</v>
      </c>
      <c r="W1414" s="42" t="s">
        <v>38</v>
      </c>
    </row>
    <row r="1415" spans="1:23" ht="13.2">
      <c r="A1415" s="42" t="s">
        <v>2257</v>
      </c>
      <c r="D1415" s="68">
        <f>VLOOKUP(A1415,'.'!V:W,2,0)</f>
        <v>0</v>
      </c>
      <c r="E1415" s="69" t="e">
        <f t="shared" si="22"/>
        <v>#N/A</v>
      </c>
      <c r="H1415" s="176"/>
      <c r="V1415" s="42" t="s">
        <v>128</v>
      </c>
      <c r="W1415" s="42" t="s">
        <v>38</v>
      </c>
    </row>
    <row r="1416" spans="1:23" ht="13.2">
      <c r="A1416" s="42" t="s">
        <v>2257</v>
      </c>
      <c r="D1416" s="68">
        <f>VLOOKUP(A1416,'.'!V:W,2,0)</f>
        <v>0</v>
      </c>
      <c r="E1416" s="69" t="e">
        <f t="shared" si="22"/>
        <v>#N/A</v>
      </c>
      <c r="H1416" s="176"/>
      <c r="V1416" s="42" t="s">
        <v>547</v>
      </c>
      <c r="W1416" s="42" t="s">
        <v>38</v>
      </c>
    </row>
    <row r="1417" spans="1:23" ht="13.2">
      <c r="A1417" s="42" t="s">
        <v>2257</v>
      </c>
      <c r="D1417" s="68">
        <f>VLOOKUP(A1417,'.'!V:W,2,0)</f>
        <v>0</v>
      </c>
      <c r="E1417" s="69" t="e">
        <f t="shared" si="22"/>
        <v>#N/A</v>
      </c>
      <c r="H1417" s="176"/>
      <c r="V1417" s="42" t="s">
        <v>350</v>
      </c>
      <c r="W1417" s="42" t="s">
        <v>38</v>
      </c>
    </row>
    <row r="1418" spans="1:23" ht="13.2">
      <c r="A1418" s="42" t="s">
        <v>2257</v>
      </c>
      <c r="D1418" s="68">
        <f>VLOOKUP(A1418,'.'!V:W,2,0)</f>
        <v>0</v>
      </c>
      <c r="E1418" s="69" t="e">
        <f t="shared" si="22"/>
        <v>#N/A</v>
      </c>
      <c r="H1418" s="176"/>
      <c r="V1418" s="42" t="s">
        <v>550</v>
      </c>
      <c r="W1418" s="42" t="s">
        <v>38</v>
      </c>
    </row>
    <row r="1419" spans="1:23" ht="13.2">
      <c r="A1419" s="42" t="s">
        <v>2257</v>
      </c>
      <c r="D1419" s="68">
        <f>VLOOKUP(A1419,'.'!V:W,2,0)</f>
        <v>0</v>
      </c>
      <c r="E1419" s="69" t="e">
        <f t="shared" si="22"/>
        <v>#N/A</v>
      </c>
      <c r="H1419" s="176"/>
      <c r="V1419" s="42" t="s">
        <v>170</v>
      </c>
      <c r="W1419" s="42" t="s">
        <v>38</v>
      </c>
    </row>
    <row r="1420" spans="1:23" ht="13.2">
      <c r="A1420" s="42" t="s">
        <v>2257</v>
      </c>
      <c r="D1420" s="68">
        <f>VLOOKUP(A1420,'.'!V:W,2,0)</f>
        <v>0</v>
      </c>
      <c r="E1420" s="69" t="e">
        <f t="shared" si="22"/>
        <v>#N/A</v>
      </c>
      <c r="H1420" s="176"/>
      <c r="V1420" s="42" t="s">
        <v>548</v>
      </c>
      <c r="W1420" s="42" t="s">
        <v>38</v>
      </c>
    </row>
    <row r="1421" spans="1:23" ht="13.2">
      <c r="A1421" s="42" t="s">
        <v>2257</v>
      </c>
      <c r="D1421" s="68">
        <f>VLOOKUP(A1421,'.'!V:W,2,0)</f>
        <v>0</v>
      </c>
      <c r="E1421" s="69" t="e">
        <f t="shared" si="22"/>
        <v>#N/A</v>
      </c>
      <c r="H1421" s="176"/>
      <c r="V1421" s="42" t="s">
        <v>351</v>
      </c>
      <c r="W1421" s="42" t="s">
        <v>38</v>
      </c>
    </row>
    <row r="1422" spans="1:23" ht="13.2">
      <c r="A1422" s="42" t="s">
        <v>2257</v>
      </c>
      <c r="D1422" s="68">
        <f>VLOOKUP(A1422,'.'!V:W,2,0)</f>
        <v>0</v>
      </c>
      <c r="E1422" s="69" t="e">
        <f t="shared" si="22"/>
        <v>#N/A</v>
      </c>
      <c r="H1422" s="176"/>
      <c r="V1422" s="42" t="s">
        <v>551</v>
      </c>
      <c r="W1422" s="42" t="s">
        <v>38</v>
      </c>
    </row>
    <row r="1423" spans="1:23" ht="13.2">
      <c r="A1423" s="42" t="s">
        <v>2257</v>
      </c>
      <c r="D1423" s="68">
        <f>VLOOKUP(A1423,'.'!V:W,2,0)</f>
        <v>0</v>
      </c>
      <c r="E1423" s="69" t="e">
        <f t="shared" si="22"/>
        <v>#N/A</v>
      </c>
      <c r="H1423" s="176"/>
      <c r="V1423" s="42" t="s">
        <v>1904</v>
      </c>
      <c r="W1423" s="42" t="s">
        <v>38</v>
      </c>
    </row>
    <row r="1424" spans="1:23" ht="13.2">
      <c r="A1424" s="42" t="s">
        <v>2257</v>
      </c>
      <c r="D1424" s="68">
        <f>VLOOKUP(A1424,'.'!V:W,2,0)</f>
        <v>0</v>
      </c>
      <c r="E1424" s="69" t="e">
        <f t="shared" si="22"/>
        <v>#N/A</v>
      </c>
      <c r="H1424" s="176"/>
      <c r="V1424" s="42" t="s">
        <v>1905</v>
      </c>
      <c r="W1424" s="42" t="s">
        <v>38</v>
      </c>
    </row>
    <row r="1425" spans="1:23" ht="13.2">
      <c r="A1425" s="42" t="s">
        <v>2257</v>
      </c>
      <c r="D1425" s="68">
        <f>VLOOKUP(A1425,'.'!V:W,2,0)</f>
        <v>0</v>
      </c>
      <c r="E1425" s="69" t="e">
        <f t="shared" si="22"/>
        <v>#N/A</v>
      </c>
      <c r="H1425" s="176"/>
      <c r="V1425" s="42" t="s">
        <v>1906</v>
      </c>
      <c r="W1425" s="42" t="s">
        <v>38</v>
      </c>
    </row>
    <row r="1426" spans="1:23" ht="13.2">
      <c r="A1426" s="42" t="s">
        <v>2257</v>
      </c>
      <c r="D1426" s="68">
        <f>VLOOKUP(A1426,'.'!V:W,2,0)</f>
        <v>0</v>
      </c>
      <c r="E1426" s="69" t="e">
        <f t="shared" si="22"/>
        <v>#N/A</v>
      </c>
      <c r="H1426" s="176"/>
      <c r="V1426" s="42" t="s">
        <v>1907</v>
      </c>
      <c r="W1426" s="42" t="s">
        <v>38</v>
      </c>
    </row>
    <row r="1427" spans="1:23" ht="13.2">
      <c r="A1427" s="42" t="s">
        <v>2257</v>
      </c>
      <c r="D1427" s="68">
        <f>VLOOKUP(A1427,'.'!V:W,2,0)</f>
        <v>0</v>
      </c>
      <c r="E1427" s="69" t="e">
        <f t="shared" si="22"/>
        <v>#N/A</v>
      </c>
      <c r="H1427" s="176"/>
      <c r="V1427" s="42" t="s">
        <v>1908</v>
      </c>
      <c r="W1427" s="42" t="s">
        <v>1987</v>
      </c>
    </row>
    <row r="1428" spans="1:23" ht="13.2">
      <c r="A1428" s="42" t="s">
        <v>2257</v>
      </c>
      <c r="D1428" s="68">
        <f>VLOOKUP(A1428,'.'!V:W,2,0)</f>
        <v>0</v>
      </c>
      <c r="E1428" s="69" t="e">
        <f t="shared" si="22"/>
        <v>#N/A</v>
      </c>
      <c r="H1428" s="176"/>
      <c r="V1428" s="42" t="s">
        <v>1036</v>
      </c>
      <c r="W1428" s="42" t="s">
        <v>38</v>
      </c>
    </row>
    <row r="1429" spans="1:23" ht="13.2">
      <c r="A1429" s="42" t="s">
        <v>2257</v>
      </c>
      <c r="D1429" s="68">
        <f>VLOOKUP(A1429,'.'!V:W,2,0)</f>
        <v>0</v>
      </c>
      <c r="E1429" s="69" t="e">
        <f t="shared" si="22"/>
        <v>#N/A</v>
      </c>
      <c r="H1429" s="176"/>
      <c r="V1429" s="42" t="s">
        <v>1037</v>
      </c>
      <c r="W1429" s="42" t="s">
        <v>38</v>
      </c>
    </row>
    <row r="1430" spans="1:23" ht="13.2">
      <c r="A1430" s="42" t="s">
        <v>2257</v>
      </c>
      <c r="D1430" s="68">
        <f>VLOOKUP(A1430,'.'!V:W,2,0)</f>
        <v>0</v>
      </c>
      <c r="E1430" s="69" t="e">
        <f t="shared" si="22"/>
        <v>#N/A</v>
      </c>
      <c r="H1430" s="176"/>
      <c r="V1430" s="42" t="s">
        <v>1038</v>
      </c>
      <c r="W1430" s="42" t="s">
        <v>38</v>
      </c>
    </row>
    <row r="1431" spans="1:23" ht="13.2">
      <c r="A1431" s="42" t="s">
        <v>2257</v>
      </c>
      <c r="D1431" s="68">
        <f>VLOOKUP(A1431,'.'!V:W,2,0)</f>
        <v>0</v>
      </c>
      <c r="E1431" s="69" t="e">
        <f t="shared" si="22"/>
        <v>#N/A</v>
      </c>
      <c r="H1431" s="176"/>
      <c r="V1431" s="42" t="s">
        <v>1909</v>
      </c>
      <c r="W1431" s="42" t="s">
        <v>38</v>
      </c>
    </row>
    <row r="1432" spans="1:23" ht="13.2">
      <c r="A1432" s="42" t="s">
        <v>2257</v>
      </c>
      <c r="D1432" s="68">
        <f>VLOOKUP(A1432,'.'!V:W,2,0)</f>
        <v>0</v>
      </c>
      <c r="E1432" s="69" t="e">
        <f t="shared" si="22"/>
        <v>#N/A</v>
      </c>
      <c r="H1432" s="176"/>
      <c r="V1432" s="42" t="s">
        <v>1627</v>
      </c>
      <c r="W1432" s="42" t="s">
        <v>1621</v>
      </c>
    </row>
    <row r="1433" spans="1:23" ht="13.2">
      <c r="A1433" s="42" t="s">
        <v>2257</v>
      </c>
      <c r="D1433" s="68">
        <f>VLOOKUP(A1433,'.'!V:W,2,0)</f>
        <v>0</v>
      </c>
      <c r="E1433" s="69" t="e">
        <f t="shared" si="22"/>
        <v>#N/A</v>
      </c>
      <c r="H1433" s="176"/>
      <c r="V1433" s="42" t="s">
        <v>1236</v>
      </c>
      <c r="W1433" s="42" t="s">
        <v>1175</v>
      </c>
    </row>
    <row r="1434" spans="1:23" ht="13.2">
      <c r="A1434" s="42" t="s">
        <v>2257</v>
      </c>
      <c r="D1434" s="68">
        <f>VLOOKUP(A1434,'.'!V:W,2,0)</f>
        <v>0</v>
      </c>
      <c r="E1434" s="69" t="e">
        <f t="shared" si="22"/>
        <v>#N/A</v>
      </c>
      <c r="H1434" s="176"/>
      <c r="V1434" s="42" t="s">
        <v>1721</v>
      </c>
      <c r="W1434" s="42" t="s">
        <v>1987</v>
      </c>
    </row>
    <row r="1435" spans="1:23" ht="13.2">
      <c r="A1435" s="42" t="s">
        <v>2257</v>
      </c>
      <c r="D1435" s="68">
        <f>VLOOKUP(A1435,'.'!V:W,2,0)</f>
        <v>0</v>
      </c>
      <c r="E1435" s="69" t="e">
        <f t="shared" si="22"/>
        <v>#N/A</v>
      </c>
      <c r="H1435" s="176"/>
      <c r="V1435" s="42" t="s">
        <v>1237</v>
      </c>
      <c r="W1435" s="42" t="s">
        <v>1175</v>
      </c>
    </row>
    <row r="1436" spans="1:23" ht="13.2">
      <c r="A1436" s="42" t="s">
        <v>2257</v>
      </c>
      <c r="D1436" s="68">
        <f>VLOOKUP(A1436,'.'!V:W,2,0)</f>
        <v>0</v>
      </c>
      <c r="E1436" s="69" t="e">
        <f t="shared" si="22"/>
        <v>#N/A</v>
      </c>
      <c r="H1436" s="176"/>
      <c r="V1436" s="42" t="s">
        <v>1238</v>
      </c>
      <c r="W1436" s="42" t="s">
        <v>1175</v>
      </c>
    </row>
    <row r="1437" spans="1:23" ht="13.2">
      <c r="A1437" s="42" t="s">
        <v>2257</v>
      </c>
      <c r="D1437" s="68">
        <f>VLOOKUP(A1437,'.'!V:W,2,0)</f>
        <v>0</v>
      </c>
      <c r="E1437" s="69" t="e">
        <f t="shared" si="22"/>
        <v>#N/A</v>
      </c>
      <c r="H1437" s="176"/>
      <c r="V1437" s="42" t="s">
        <v>1239</v>
      </c>
      <c r="W1437" s="42" t="s">
        <v>1175</v>
      </c>
    </row>
    <row r="1438" spans="1:23" ht="13.2">
      <c r="A1438" s="42" t="s">
        <v>2257</v>
      </c>
      <c r="D1438" s="68">
        <f>VLOOKUP(A1438,'.'!V:W,2,0)</f>
        <v>0</v>
      </c>
      <c r="E1438" s="69" t="e">
        <f t="shared" si="22"/>
        <v>#N/A</v>
      </c>
      <c r="H1438" s="176"/>
      <c r="V1438" s="42" t="s">
        <v>1240</v>
      </c>
      <c r="W1438" s="42" t="s">
        <v>1175</v>
      </c>
    </row>
    <row r="1439" spans="1:23" ht="13.2">
      <c r="A1439" s="42" t="s">
        <v>2257</v>
      </c>
      <c r="D1439" s="68">
        <f>VLOOKUP(A1439,'.'!V:W,2,0)</f>
        <v>0</v>
      </c>
      <c r="E1439" s="69" t="e">
        <f t="shared" si="22"/>
        <v>#N/A</v>
      </c>
      <c r="H1439" s="176"/>
      <c r="V1439" s="42" t="s">
        <v>1335</v>
      </c>
      <c r="W1439" s="42" t="s">
        <v>1175</v>
      </c>
    </row>
    <row r="1440" spans="1:23" ht="13.2">
      <c r="A1440" s="42" t="s">
        <v>2257</v>
      </c>
      <c r="D1440" s="68">
        <f>VLOOKUP(A1440,'.'!V:W,2,0)</f>
        <v>0</v>
      </c>
      <c r="E1440" s="69" t="e">
        <f t="shared" si="22"/>
        <v>#N/A</v>
      </c>
      <c r="H1440" s="176"/>
      <c r="V1440" s="42" t="s">
        <v>1241</v>
      </c>
      <c r="W1440" s="42" t="s">
        <v>1175</v>
      </c>
    </row>
    <row r="1441" spans="1:23" ht="13.2">
      <c r="A1441" s="42" t="s">
        <v>2257</v>
      </c>
      <c r="D1441" s="68">
        <f>VLOOKUP(A1441,'.'!V:W,2,0)</f>
        <v>0</v>
      </c>
      <c r="E1441" s="69" t="e">
        <f t="shared" si="22"/>
        <v>#N/A</v>
      </c>
      <c r="H1441" s="176"/>
      <c r="V1441" s="42" t="s">
        <v>2679</v>
      </c>
      <c r="W1441" s="42" t="s">
        <v>2595</v>
      </c>
    </row>
    <row r="1442" spans="1:23" ht="13.2">
      <c r="A1442" s="42" t="s">
        <v>2257</v>
      </c>
      <c r="D1442" s="68">
        <f>VLOOKUP(A1442,'.'!V:W,2,0)</f>
        <v>0</v>
      </c>
      <c r="E1442" s="69" t="e">
        <f t="shared" si="22"/>
        <v>#N/A</v>
      </c>
      <c r="H1442" s="176"/>
      <c r="V1442" s="42" t="s">
        <v>2680</v>
      </c>
      <c r="W1442" s="42" t="s">
        <v>2595</v>
      </c>
    </row>
    <row r="1443" spans="1:23" ht="13.2">
      <c r="A1443" s="42" t="s">
        <v>2257</v>
      </c>
      <c r="D1443" s="68">
        <f>VLOOKUP(A1443,'.'!V:W,2,0)</f>
        <v>0</v>
      </c>
      <c r="E1443" s="69" t="e">
        <f t="shared" si="22"/>
        <v>#N/A</v>
      </c>
      <c r="H1443" s="176"/>
      <c r="V1443" s="42" t="s">
        <v>2681</v>
      </c>
      <c r="W1443" s="42" t="s">
        <v>2595</v>
      </c>
    </row>
    <row r="1444" spans="1:23" ht="13.2">
      <c r="A1444" s="42" t="s">
        <v>2257</v>
      </c>
      <c r="D1444" s="68">
        <f>VLOOKUP(A1444,'.'!V:W,2,0)</f>
        <v>0</v>
      </c>
      <c r="E1444" s="69" t="e">
        <f t="shared" si="22"/>
        <v>#N/A</v>
      </c>
      <c r="H1444" s="176"/>
      <c r="V1444" s="42" t="s">
        <v>2682</v>
      </c>
      <c r="W1444" s="42" t="s">
        <v>2595</v>
      </c>
    </row>
    <row r="1445" spans="1:23" ht="13.2">
      <c r="A1445" s="42" t="s">
        <v>2257</v>
      </c>
      <c r="D1445" s="68">
        <f>VLOOKUP(A1445,'.'!V:W,2,0)</f>
        <v>0</v>
      </c>
      <c r="E1445" s="69" t="e">
        <f t="shared" si="22"/>
        <v>#N/A</v>
      </c>
      <c r="H1445" s="176"/>
      <c r="V1445" s="42" t="s">
        <v>2581</v>
      </c>
      <c r="W1445" s="42" t="s">
        <v>2595</v>
      </c>
    </row>
    <row r="1446" spans="1:23" ht="13.2">
      <c r="A1446" s="42" t="s">
        <v>2257</v>
      </c>
      <c r="D1446" s="68">
        <f>VLOOKUP(A1446,'.'!V:W,2,0)</f>
        <v>0</v>
      </c>
      <c r="E1446" s="69" t="e">
        <f t="shared" si="22"/>
        <v>#N/A</v>
      </c>
      <c r="H1446" s="176"/>
      <c r="V1446" s="42" t="s">
        <v>2582</v>
      </c>
      <c r="W1446" s="42" t="s">
        <v>2595</v>
      </c>
    </row>
    <row r="1447" spans="1:23" ht="13.2">
      <c r="A1447" s="42" t="s">
        <v>2257</v>
      </c>
      <c r="D1447" s="68">
        <f>VLOOKUP(A1447,'.'!V:W,2,0)</f>
        <v>0</v>
      </c>
      <c r="E1447" s="69" t="e">
        <f t="shared" si="22"/>
        <v>#N/A</v>
      </c>
      <c r="H1447" s="176"/>
      <c r="V1447" s="42" t="s">
        <v>1399</v>
      </c>
      <c r="W1447" s="42" t="s">
        <v>37</v>
      </c>
    </row>
    <row r="1448" spans="1:23" ht="13.2">
      <c r="A1448" s="42" t="s">
        <v>2257</v>
      </c>
      <c r="D1448" s="68">
        <f>VLOOKUP(A1448,'.'!V:W,2,0)</f>
        <v>0</v>
      </c>
      <c r="E1448" s="69" t="e">
        <f t="shared" si="22"/>
        <v>#N/A</v>
      </c>
      <c r="H1448" s="176"/>
      <c r="V1448" s="42" t="s">
        <v>2278</v>
      </c>
      <c r="W1448" s="42" t="s">
        <v>352</v>
      </c>
    </row>
    <row r="1449" spans="1:23" ht="13.2">
      <c r="A1449" s="42" t="s">
        <v>2257</v>
      </c>
      <c r="D1449" s="68">
        <f>VLOOKUP(A1449,'.'!V:W,2,0)</f>
        <v>0</v>
      </c>
      <c r="E1449" s="69" t="e">
        <f t="shared" si="22"/>
        <v>#N/A</v>
      </c>
      <c r="H1449" s="176"/>
      <c r="V1449" s="42" t="s">
        <v>2279</v>
      </c>
      <c r="W1449" s="42" t="s">
        <v>352</v>
      </c>
    </row>
    <row r="1450" spans="1:23" ht="13.2">
      <c r="A1450" s="42" t="s">
        <v>2257</v>
      </c>
      <c r="D1450" s="68">
        <f>VLOOKUP(A1450,'.'!V:W,2,0)</f>
        <v>0</v>
      </c>
      <c r="E1450" s="69" t="e">
        <f t="shared" si="22"/>
        <v>#N/A</v>
      </c>
      <c r="H1450" s="176"/>
      <c r="V1450" s="42" t="s">
        <v>1400</v>
      </c>
      <c r="W1450" s="42" t="s">
        <v>37</v>
      </c>
    </row>
    <row r="1451" spans="1:23" ht="13.2">
      <c r="A1451" s="42" t="s">
        <v>2257</v>
      </c>
      <c r="D1451" s="68">
        <f>VLOOKUP(A1451,'.'!V:W,2,0)</f>
        <v>0</v>
      </c>
      <c r="E1451" s="69" t="e">
        <f t="shared" si="22"/>
        <v>#N/A</v>
      </c>
      <c r="H1451" s="176"/>
      <c r="V1451" s="42" t="s">
        <v>1039</v>
      </c>
      <c r="W1451" s="42" t="s">
        <v>249</v>
      </c>
    </row>
    <row r="1452" spans="1:23" ht="13.2">
      <c r="A1452" s="42" t="s">
        <v>2257</v>
      </c>
      <c r="D1452" s="68">
        <f>VLOOKUP(A1452,'.'!V:W,2,0)</f>
        <v>0</v>
      </c>
      <c r="E1452" s="69" t="e">
        <f t="shared" si="22"/>
        <v>#N/A</v>
      </c>
      <c r="H1452" s="176"/>
      <c r="V1452" s="42" t="s">
        <v>1040</v>
      </c>
      <c r="W1452" s="42" t="s">
        <v>249</v>
      </c>
    </row>
    <row r="1453" spans="1:23" ht="13.2">
      <c r="A1453" s="42" t="s">
        <v>2257</v>
      </c>
      <c r="D1453" s="68">
        <f>VLOOKUP(A1453,'.'!V:W,2,0)</f>
        <v>0</v>
      </c>
      <c r="E1453" s="69" t="e">
        <f t="shared" si="22"/>
        <v>#N/A</v>
      </c>
      <c r="H1453" s="176"/>
      <c r="V1453" s="42" t="s">
        <v>1041</v>
      </c>
      <c r="W1453" s="42" t="s">
        <v>249</v>
      </c>
    </row>
    <row r="1454" spans="1:23" ht="13.2">
      <c r="A1454" s="42" t="s">
        <v>2257</v>
      </c>
      <c r="D1454" s="68">
        <f>VLOOKUP(A1454,'.'!V:W,2,0)</f>
        <v>0</v>
      </c>
      <c r="E1454" s="69" t="e">
        <f t="shared" si="22"/>
        <v>#N/A</v>
      </c>
      <c r="H1454" s="176"/>
      <c r="V1454" s="42" t="s">
        <v>1042</v>
      </c>
      <c r="W1454" s="42" t="s">
        <v>249</v>
      </c>
    </row>
    <row r="1455" spans="1:23" ht="13.2">
      <c r="A1455" s="42" t="s">
        <v>2257</v>
      </c>
      <c r="D1455" s="68">
        <f>VLOOKUP(A1455,'.'!V:W,2,0)</f>
        <v>0</v>
      </c>
      <c r="E1455" s="69" t="e">
        <f t="shared" si="22"/>
        <v>#N/A</v>
      </c>
      <c r="H1455" s="176"/>
      <c r="V1455" s="42" t="s">
        <v>1043</v>
      </c>
      <c r="W1455" s="42" t="s">
        <v>249</v>
      </c>
    </row>
    <row r="1456" spans="1:23" ht="13.2">
      <c r="A1456" s="42" t="s">
        <v>2257</v>
      </c>
      <c r="D1456" s="68">
        <f>VLOOKUP(A1456,'.'!V:W,2,0)</f>
        <v>0</v>
      </c>
      <c r="E1456" s="69" t="e">
        <f t="shared" si="22"/>
        <v>#N/A</v>
      </c>
      <c r="H1456" s="176"/>
      <c r="I1456" s="168"/>
      <c r="V1456" s="42" t="s">
        <v>1044</v>
      </c>
      <c r="W1456" s="42" t="s">
        <v>249</v>
      </c>
    </row>
    <row r="1457" spans="1:23" ht="13.2">
      <c r="A1457" s="42" t="s">
        <v>2257</v>
      </c>
      <c r="D1457" s="68">
        <f>VLOOKUP(A1457,'.'!V:W,2,0)</f>
        <v>0</v>
      </c>
      <c r="E1457" s="69" t="e">
        <f t="shared" si="22"/>
        <v>#N/A</v>
      </c>
      <c r="H1457" s="176"/>
      <c r="I1457" s="168"/>
      <c r="V1457" s="42" t="s">
        <v>1045</v>
      </c>
      <c r="W1457" s="42" t="s">
        <v>249</v>
      </c>
    </row>
    <row r="1458" spans="1:23" ht="13.2">
      <c r="A1458" s="42" t="s">
        <v>2257</v>
      </c>
      <c r="D1458" s="68">
        <f>VLOOKUP(A1458,'.'!V:W,2,0)</f>
        <v>0</v>
      </c>
      <c r="E1458" s="69" t="e">
        <f t="shared" si="22"/>
        <v>#N/A</v>
      </c>
      <c r="H1458" s="176"/>
      <c r="I1458" s="168"/>
      <c r="V1458" s="42" t="s">
        <v>1482</v>
      </c>
      <c r="W1458" s="42" t="s">
        <v>1987</v>
      </c>
    </row>
    <row r="1459" spans="1:23" ht="13.2">
      <c r="A1459" s="42" t="s">
        <v>2257</v>
      </c>
      <c r="D1459" s="68">
        <f>VLOOKUP(A1459,'.'!V:W,2,0)</f>
        <v>0</v>
      </c>
      <c r="E1459" s="69" t="e">
        <f t="shared" si="22"/>
        <v>#N/A</v>
      </c>
      <c r="H1459" s="176"/>
      <c r="I1459" s="168"/>
      <c r="V1459" s="42" t="s">
        <v>1531</v>
      </c>
      <c r="W1459" s="42" t="s">
        <v>1987</v>
      </c>
    </row>
    <row r="1460" spans="1:23" ht="13.2">
      <c r="A1460" s="42" t="s">
        <v>2257</v>
      </c>
      <c r="D1460" s="68">
        <f>VLOOKUP(A1460,'.'!V:W,2,0)</f>
        <v>0</v>
      </c>
      <c r="E1460" s="69" t="e">
        <f t="shared" si="22"/>
        <v>#N/A</v>
      </c>
      <c r="H1460" s="176"/>
      <c r="I1460" s="168"/>
      <c r="V1460" s="42" t="s">
        <v>1483</v>
      </c>
      <c r="W1460" s="42" t="s">
        <v>1987</v>
      </c>
    </row>
    <row r="1461" spans="1:23" ht="13.2">
      <c r="A1461" s="42" t="s">
        <v>2257</v>
      </c>
      <c r="D1461" s="68">
        <f>VLOOKUP(A1461,'.'!V:W,2,0)</f>
        <v>0</v>
      </c>
      <c r="E1461" s="69" t="e">
        <f t="shared" si="22"/>
        <v>#N/A</v>
      </c>
      <c r="H1461" s="176"/>
      <c r="I1461" s="168"/>
      <c r="V1461" s="42" t="s">
        <v>1484</v>
      </c>
      <c r="W1461" s="42" t="s">
        <v>249</v>
      </c>
    </row>
    <row r="1462" spans="1:23" ht="13.2">
      <c r="A1462" s="42" t="s">
        <v>2257</v>
      </c>
      <c r="D1462" s="68">
        <f>VLOOKUP(A1462,'.'!V:W,2,0)</f>
        <v>0</v>
      </c>
      <c r="E1462" s="69" t="e">
        <f t="shared" si="22"/>
        <v>#N/A</v>
      </c>
      <c r="H1462" s="176"/>
      <c r="I1462" s="168"/>
      <c r="V1462" s="42" t="s">
        <v>1485</v>
      </c>
      <c r="W1462" s="42" t="s">
        <v>249</v>
      </c>
    </row>
    <row r="1463" spans="1:23" ht="13.2">
      <c r="A1463" s="42" t="s">
        <v>2257</v>
      </c>
      <c r="D1463" s="68">
        <f>VLOOKUP(A1463,'.'!V:W,2,0)</f>
        <v>0</v>
      </c>
      <c r="E1463" s="69" t="e">
        <f t="shared" si="22"/>
        <v>#N/A</v>
      </c>
      <c r="H1463" s="176"/>
      <c r="I1463" s="168"/>
      <c r="V1463" s="42" t="s">
        <v>1486</v>
      </c>
      <c r="W1463" s="42" t="s">
        <v>249</v>
      </c>
    </row>
    <row r="1464" spans="1:23" ht="13.2">
      <c r="A1464" s="42" t="s">
        <v>2257</v>
      </c>
      <c r="D1464" s="68">
        <f>VLOOKUP(A1464,'.'!V:W,2,0)</f>
        <v>0</v>
      </c>
      <c r="E1464" s="69" t="e">
        <f t="shared" si="22"/>
        <v>#N/A</v>
      </c>
      <c r="H1464" s="176"/>
      <c r="I1464" s="168"/>
      <c r="V1464" s="42" t="s">
        <v>1487</v>
      </c>
      <c r="W1464" s="42" t="s">
        <v>249</v>
      </c>
    </row>
    <row r="1465" spans="1:23" ht="13.2">
      <c r="A1465" s="42" t="s">
        <v>2257</v>
      </c>
      <c r="D1465" s="68">
        <f>VLOOKUP(A1465,'.'!V:W,2,0)</f>
        <v>0</v>
      </c>
      <c r="E1465" s="69" t="e">
        <f t="shared" si="22"/>
        <v>#N/A</v>
      </c>
      <c r="H1465" s="176"/>
      <c r="I1465" s="168"/>
      <c r="V1465" s="42" t="s">
        <v>1488</v>
      </c>
      <c r="W1465" s="42" t="s">
        <v>249</v>
      </c>
    </row>
    <row r="1466" spans="1:23" ht="13.2">
      <c r="A1466" s="42" t="s">
        <v>2257</v>
      </c>
      <c r="D1466" s="68">
        <f>VLOOKUP(A1466,'.'!V:W,2,0)</f>
        <v>0</v>
      </c>
      <c r="E1466" s="69" t="e">
        <f t="shared" si="22"/>
        <v>#N/A</v>
      </c>
      <c r="H1466" s="176"/>
      <c r="I1466" s="168"/>
      <c r="V1466" s="42" t="s">
        <v>1489</v>
      </c>
      <c r="W1466" s="42" t="s">
        <v>249</v>
      </c>
    </row>
    <row r="1467" spans="1:23" ht="13.2">
      <c r="A1467" s="42" t="s">
        <v>2257</v>
      </c>
      <c r="D1467" s="68">
        <f>VLOOKUP(A1467,'.'!V:W,2,0)</f>
        <v>0</v>
      </c>
      <c r="E1467" s="69" t="e">
        <f t="shared" si="22"/>
        <v>#N/A</v>
      </c>
      <c r="H1467" s="176"/>
      <c r="I1467" s="168"/>
      <c r="V1467" s="42" t="s">
        <v>1490</v>
      </c>
      <c r="W1467" s="42" t="s">
        <v>249</v>
      </c>
    </row>
    <row r="1468" spans="1:23" ht="13.2">
      <c r="A1468" s="42" t="s">
        <v>2257</v>
      </c>
      <c r="D1468" s="68">
        <f>VLOOKUP(A1468,'.'!V:W,2,0)</f>
        <v>0</v>
      </c>
      <c r="E1468" s="69" t="e">
        <f t="shared" si="22"/>
        <v>#N/A</v>
      </c>
      <c r="H1468" s="176"/>
      <c r="I1468" s="168"/>
      <c r="V1468" s="42" t="s">
        <v>1491</v>
      </c>
      <c r="W1468" s="42" t="s">
        <v>249</v>
      </c>
    </row>
    <row r="1469" spans="1:23" ht="13.2">
      <c r="A1469" s="42" t="s">
        <v>2257</v>
      </c>
      <c r="D1469" s="68">
        <f>VLOOKUP(A1469,'.'!V:W,2,0)</f>
        <v>0</v>
      </c>
      <c r="E1469" s="69" t="e">
        <f t="shared" si="22"/>
        <v>#N/A</v>
      </c>
      <c r="H1469" s="176"/>
      <c r="I1469" s="168"/>
      <c r="V1469" s="42" t="s">
        <v>1492</v>
      </c>
      <c r="W1469" s="42" t="s">
        <v>249</v>
      </c>
    </row>
    <row r="1470" spans="1:23" ht="13.2">
      <c r="A1470" s="42" t="s">
        <v>2257</v>
      </c>
      <c r="D1470" s="68">
        <f>VLOOKUP(A1470,'.'!V:W,2,0)</f>
        <v>0</v>
      </c>
      <c r="E1470" s="69" t="e">
        <f t="shared" si="22"/>
        <v>#N/A</v>
      </c>
      <c r="H1470" s="176"/>
      <c r="I1470" s="168"/>
      <c r="V1470" s="42" t="s">
        <v>1493</v>
      </c>
      <c r="W1470" s="42" t="s">
        <v>249</v>
      </c>
    </row>
    <row r="1471" spans="1:23" ht="13.2">
      <c r="A1471" s="42" t="s">
        <v>2257</v>
      </c>
      <c r="D1471" s="68">
        <f>VLOOKUP(A1471,'.'!V:W,2,0)</f>
        <v>0</v>
      </c>
      <c r="E1471" s="69" t="e">
        <f t="shared" si="22"/>
        <v>#N/A</v>
      </c>
      <c r="H1471" s="176"/>
      <c r="I1471" s="168"/>
      <c r="V1471" s="42" t="s">
        <v>1532</v>
      </c>
      <c r="W1471" s="42" t="s">
        <v>249</v>
      </c>
    </row>
    <row r="1472" spans="1:23" ht="13.2">
      <c r="A1472" s="42" t="s">
        <v>2257</v>
      </c>
      <c r="D1472" s="68">
        <f>VLOOKUP(A1472,'.'!V:W,2,0)</f>
        <v>0</v>
      </c>
      <c r="E1472" s="69" t="e">
        <f t="shared" si="22"/>
        <v>#N/A</v>
      </c>
      <c r="H1472" s="176"/>
      <c r="I1472" s="168"/>
      <c r="V1472" s="42" t="s">
        <v>1533</v>
      </c>
      <c r="W1472" s="42" t="s">
        <v>249</v>
      </c>
    </row>
    <row r="1473" spans="1:23" ht="13.2">
      <c r="A1473" s="42" t="s">
        <v>2257</v>
      </c>
      <c r="D1473" s="68">
        <f>VLOOKUP(A1473,'.'!V:W,2,0)</f>
        <v>0</v>
      </c>
      <c r="E1473" s="69" t="e">
        <f t="shared" si="22"/>
        <v>#N/A</v>
      </c>
      <c r="H1473" s="176"/>
      <c r="I1473" s="168"/>
      <c r="V1473" s="42" t="s">
        <v>1534</v>
      </c>
      <c r="W1473" s="42" t="s">
        <v>249</v>
      </c>
    </row>
    <row r="1474" spans="1:23" ht="13.2">
      <c r="A1474" s="42" t="s">
        <v>2257</v>
      </c>
      <c r="D1474" s="68">
        <f>VLOOKUP(A1474,'.'!V:W,2,0)</f>
        <v>0</v>
      </c>
      <c r="E1474" s="69" t="e">
        <f t="shared" ref="E1474:E1537" si="23">B1474*VLOOKUP(D1474,$L$17:$M$38,2,0)</f>
        <v>#N/A</v>
      </c>
      <c r="H1474" s="176"/>
      <c r="I1474" s="168"/>
      <c r="V1474" s="42" t="s">
        <v>1535</v>
      </c>
      <c r="W1474" s="42" t="s">
        <v>249</v>
      </c>
    </row>
    <row r="1475" spans="1:23" ht="13.2">
      <c r="A1475" s="42" t="s">
        <v>2257</v>
      </c>
      <c r="D1475" s="68">
        <f>VLOOKUP(A1475,'.'!V:W,2,0)</f>
        <v>0</v>
      </c>
      <c r="E1475" s="69" t="e">
        <f t="shared" si="23"/>
        <v>#N/A</v>
      </c>
      <c r="H1475" s="176"/>
      <c r="I1475" s="168"/>
      <c r="V1475" s="42" t="s">
        <v>1536</v>
      </c>
      <c r="W1475" s="42" t="s">
        <v>249</v>
      </c>
    </row>
    <row r="1476" spans="1:23" ht="13.2">
      <c r="A1476" s="42" t="s">
        <v>2257</v>
      </c>
      <c r="D1476" s="68">
        <f>VLOOKUP(A1476,'.'!V:W,2,0)</f>
        <v>0</v>
      </c>
      <c r="E1476" s="69" t="e">
        <f t="shared" si="23"/>
        <v>#N/A</v>
      </c>
      <c r="H1476" s="176"/>
      <c r="I1476" s="168"/>
      <c r="V1476" s="42" t="s">
        <v>1537</v>
      </c>
      <c r="W1476" s="42" t="s">
        <v>249</v>
      </c>
    </row>
    <row r="1477" spans="1:23" ht="13.2">
      <c r="A1477" s="42" t="s">
        <v>2257</v>
      </c>
      <c r="D1477" s="68">
        <f>VLOOKUP(A1477,'.'!V:W,2,0)</f>
        <v>0</v>
      </c>
      <c r="E1477" s="69" t="e">
        <f t="shared" si="23"/>
        <v>#N/A</v>
      </c>
      <c r="H1477" s="176"/>
      <c r="I1477" s="168"/>
      <c r="V1477" s="42" t="s">
        <v>1538</v>
      </c>
      <c r="W1477" s="42" t="s">
        <v>249</v>
      </c>
    </row>
    <row r="1478" spans="1:23" ht="13.2">
      <c r="A1478" s="42" t="s">
        <v>2257</v>
      </c>
      <c r="D1478" s="68">
        <f>VLOOKUP(A1478,'.'!V:W,2,0)</f>
        <v>0</v>
      </c>
      <c r="E1478" s="69" t="e">
        <f t="shared" si="23"/>
        <v>#N/A</v>
      </c>
      <c r="H1478" s="176"/>
      <c r="I1478" s="168"/>
      <c r="V1478" s="42" t="s">
        <v>1046</v>
      </c>
      <c r="W1478" s="42" t="s">
        <v>249</v>
      </c>
    </row>
    <row r="1479" spans="1:23" ht="13.2">
      <c r="A1479" s="42" t="s">
        <v>2257</v>
      </c>
      <c r="D1479" s="68">
        <f>VLOOKUP(A1479,'.'!V:W,2,0)</f>
        <v>0</v>
      </c>
      <c r="E1479" s="69" t="e">
        <f t="shared" si="23"/>
        <v>#N/A</v>
      </c>
      <c r="H1479" s="176"/>
      <c r="I1479" s="168"/>
      <c r="V1479" s="42" t="s">
        <v>1047</v>
      </c>
      <c r="W1479" s="42" t="s">
        <v>249</v>
      </c>
    </row>
    <row r="1480" spans="1:23" ht="13.2">
      <c r="A1480" s="42" t="s">
        <v>2257</v>
      </c>
      <c r="D1480" s="68">
        <f>VLOOKUP(A1480,'.'!V:W,2,0)</f>
        <v>0</v>
      </c>
      <c r="E1480" s="69" t="e">
        <f t="shared" si="23"/>
        <v>#N/A</v>
      </c>
      <c r="H1480" s="176"/>
      <c r="I1480" s="168"/>
      <c r="V1480" s="42" t="s">
        <v>1443</v>
      </c>
      <c r="W1480" s="42" t="s">
        <v>251</v>
      </c>
    </row>
    <row r="1481" spans="1:23" ht="13.2">
      <c r="A1481" s="42" t="s">
        <v>2257</v>
      </c>
      <c r="D1481" s="68">
        <f>VLOOKUP(A1481,'.'!V:W,2,0)</f>
        <v>0</v>
      </c>
      <c r="E1481" s="69" t="e">
        <f t="shared" si="23"/>
        <v>#N/A</v>
      </c>
      <c r="I1481" s="168"/>
      <c r="V1481" s="42" t="s">
        <v>172</v>
      </c>
      <c r="W1481" s="42" t="s">
        <v>251</v>
      </c>
    </row>
    <row r="1482" spans="1:23" ht="13.2">
      <c r="A1482" s="42" t="s">
        <v>2257</v>
      </c>
      <c r="D1482" s="68">
        <f>VLOOKUP(A1482,'.'!V:W,2,0)</f>
        <v>0</v>
      </c>
      <c r="E1482" s="69" t="e">
        <f t="shared" si="23"/>
        <v>#N/A</v>
      </c>
      <c r="I1482" s="168"/>
      <c r="V1482" s="42" t="s">
        <v>2529</v>
      </c>
      <c r="W1482" s="42" t="s">
        <v>251</v>
      </c>
    </row>
    <row r="1483" spans="1:23" ht="13.2">
      <c r="A1483" s="42" t="s">
        <v>2257</v>
      </c>
      <c r="D1483" s="68">
        <f>VLOOKUP(A1483,'.'!V:W,2,0)</f>
        <v>0</v>
      </c>
      <c r="E1483" s="69" t="e">
        <f t="shared" si="23"/>
        <v>#N/A</v>
      </c>
      <c r="I1483" s="168"/>
      <c r="V1483" s="42" t="s">
        <v>368</v>
      </c>
      <c r="W1483" s="42" t="s">
        <v>251</v>
      </c>
    </row>
    <row r="1484" spans="1:23" ht="13.2">
      <c r="A1484" s="42" t="s">
        <v>2257</v>
      </c>
      <c r="D1484" s="68">
        <f>VLOOKUP(A1484,'.'!V:W,2,0)</f>
        <v>0</v>
      </c>
      <c r="E1484" s="69" t="e">
        <f t="shared" si="23"/>
        <v>#N/A</v>
      </c>
      <c r="I1484" s="168"/>
      <c r="V1484" s="42" t="s">
        <v>379</v>
      </c>
      <c r="W1484" s="42" t="s">
        <v>251</v>
      </c>
    </row>
    <row r="1485" spans="1:23" ht="13.2">
      <c r="A1485" s="42" t="s">
        <v>2257</v>
      </c>
      <c r="D1485" s="68">
        <f>VLOOKUP(A1485,'.'!V:W,2,0)</f>
        <v>0</v>
      </c>
      <c r="E1485" s="69" t="e">
        <f t="shared" si="23"/>
        <v>#N/A</v>
      </c>
      <c r="I1485" s="168"/>
      <c r="V1485" s="42" t="s">
        <v>54</v>
      </c>
      <c r="W1485" s="42" t="s">
        <v>251</v>
      </c>
    </row>
    <row r="1486" spans="1:23" ht="13.2">
      <c r="A1486" s="42" t="s">
        <v>2257</v>
      </c>
      <c r="D1486" s="68">
        <f>VLOOKUP(A1486,'.'!V:W,2,0)</f>
        <v>0</v>
      </c>
      <c r="E1486" s="69" t="e">
        <f t="shared" si="23"/>
        <v>#N/A</v>
      </c>
      <c r="I1486" s="168"/>
      <c r="V1486" s="42" t="s">
        <v>357</v>
      </c>
      <c r="W1486" s="42" t="s">
        <v>251</v>
      </c>
    </row>
    <row r="1487" spans="1:23" ht="13.2">
      <c r="A1487" s="42" t="s">
        <v>2257</v>
      </c>
      <c r="D1487" s="68">
        <f>VLOOKUP(A1487,'.'!V:W,2,0)</f>
        <v>0</v>
      </c>
      <c r="E1487" s="69" t="e">
        <f t="shared" si="23"/>
        <v>#N/A</v>
      </c>
      <c r="I1487" s="168"/>
      <c r="V1487" s="42" t="s">
        <v>380</v>
      </c>
      <c r="W1487" s="42" t="s">
        <v>251</v>
      </c>
    </row>
    <row r="1488" spans="1:23" ht="13.2">
      <c r="A1488" s="42" t="s">
        <v>2257</v>
      </c>
      <c r="D1488" s="68">
        <f>VLOOKUP(A1488,'.'!V:W,2,0)</f>
        <v>0</v>
      </c>
      <c r="E1488" s="69" t="e">
        <f t="shared" si="23"/>
        <v>#N/A</v>
      </c>
      <c r="I1488" s="168"/>
      <c r="V1488" s="42" t="s">
        <v>2530</v>
      </c>
      <c r="W1488" s="42" t="s">
        <v>2467</v>
      </c>
    </row>
    <row r="1489" spans="1:23" ht="13.2">
      <c r="A1489" s="42" t="s">
        <v>2257</v>
      </c>
      <c r="D1489" s="68">
        <f>VLOOKUP(A1489,'.'!V:W,2,0)</f>
        <v>0</v>
      </c>
      <c r="E1489" s="69" t="e">
        <f t="shared" si="23"/>
        <v>#N/A</v>
      </c>
      <c r="I1489" s="168"/>
      <c r="V1489" s="42" t="s">
        <v>1496</v>
      </c>
      <c r="W1489" s="42" t="s">
        <v>1113</v>
      </c>
    </row>
    <row r="1490" spans="1:23" ht="13.2">
      <c r="A1490" s="42" t="s">
        <v>2257</v>
      </c>
      <c r="D1490" s="68">
        <f>VLOOKUP(A1490,'.'!V:W,2,0)</f>
        <v>0</v>
      </c>
      <c r="E1490" s="69" t="e">
        <f t="shared" si="23"/>
        <v>#N/A</v>
      </c>
      <c r="V1490" s="42" t="s">
        <v>1497</v>
      </c>
      <c r="W1490" s="42" t="s">
        <v>1987</v>
      </c>
    </row>
    <row r="1491" spans="1:23" ht="13.2">
      <c r="A1491" s="42" t="s">
        <v>2257</v>
      </c>
      <c r="D1491" s="68">
        <f>VLOOKUP(A1491,'.'!V:W,2,0)</f>
        <v>0</v>
      </c>
      <c r="E1491" s="69" t="e">
        <f t="shared" si="23"/>
        <v>#N/A</v>
      </c>
      <c r="V1491" s="42" t="s">
        <v>1498</v>
      </c>
      <c r="W1491" s="42" t="s">
        <v>1113</v>
      </c>
    </row>
    <row r="1492" spans="1:23" ht="13.2">
      <c r="A1492" s="42" t="s">
        <v>2257</v>
      </c>
      <c r="D1492" s="68">
        <f>VLOOKUP(A1492,'.'!V:W,2,0)</f>
        <v>0</v>
      </c>
      <c r="E1492" s="69" t="e">
        <f t="shared" si="23"/>
        <v>#N/A</v>
      </c>
      <c r="V1492" s="42" t="s">
        <v>1499</v>
      </c>
      <c r="W1492" s="42" t="s">
        <v>1113</v>
      </c>
    </row>
    <row r="1493" spans="1:23" ht="13.2">
      <c r="A1493" s="42" t="s">
        <v>2257</v>
      </c>
      <c r="D1493" s="68">
        <f>VLOOKUP(A1493,'.'!V:W,2,0)</f>
        <v>0</v>
      </c>
      <c r="E1493" s="69" t="e">
        <f t="shared" si="23"/>
        <v>#N/A</v>
      </c>
      <c r="V1493" s="42" t="s">
        <v>1500</v>
      </c>
      <c r="W1493" s="42" t="s">
        <v>1113</v>
      </c>
    </row>
    <row r="1494" spans="1:23" ht="13.2">
      <c r="A1494" s="42" t="s">
        <v>2257</v>
      </c>
      <c r="D1494" s="68">
        <f>VLOOKUP(A1494,'.'!V:W,2,0)</f>
        <v>0</v>
      </c>
      <c r="E1494" s="69" t="e">
        <f t="shared" si="23"/>
        <v>#N/A</v>
      </c>
      <c r="V1494" s="42" t="s">
        <v>1501</v>
      </c>
      <c r="W1494" s="42" t="s">
        <v>1113</v>
      </c>
    </row>
    <row r="1495" spans="1:23" ht="13.2">
      <c r="A1495" s="42" t="s">
        <v>2257</v>
      </c>
      <c r="D1495" s="68">
        <f>VLOOKUP(A1495,'.'!V:W,2,0)</f>
        <v>0</v>
      </c>
      <c r="E1495" s="69" t="e">
        <f t="shared" si="23"/>
        <v>#N/A</v>
      </c>
      <c r="V1495" s="42" t="s">
        <v>1502</v>
      </c>
      <c r="W1495" s="42" t="s">
        <v>1113</v>
      </c>
    </row>
    <row r="1496" spans="1:23" ht="13.2">
      <c r="A1496" s="42" t="s">
        <v>2257</v>
      </c>
      <c r="D1496" s="68">
        <f>VLOOKUP(A1496,'.'!V:W,2,0)</f>
        <v>0</v>
      </c>
      <c r="E1496" s="69" t="e">
        <f t="shared" si="23"/>
        <v>#N/A</v>
      </c>
      <c r="V1496" s="42" t="s">
        <v>369</v>
      </c>
      <c r="W1496" s="42" t="s">
        <v>250</v>
      </c>
    </row>
    <row r="1497" spans="1:23" ht="13.2">
      <c r="A1497" s="42" t="s">
        <v>2257</v>
      </c>
      <c r="D1497" s="68">
        <f>VLOOKUP(A1497,'.'!V:W,2,0)</f>
        <v>0</v>
      </c>
      <c r="E1497" s="69" t="e">
        <f t="shared" si="23"/>
        <v>#N/A</v>
      </c>
      <c r="V1497" s="42" t="s">
        <v>1192</v>
      </c>
      <c r="W1497" s="42" t="s">
        <v>250</v>
      </c>
    </row>
    <row r="1498" spans="1:23" ht="13.2">
      <c r="A1498" s="42" t="s">
        <v>2257</v>
      </c>
      <c r="D1498" s="68">
        <f>VLOOKUP(A1498,'.'!V:W,2,0)</f>
        <v>0</v>
      </c>
      <c r="E1498" s="69" t="e">
        <f t="shared" si="23"/>
        <v>#N/A</v>
      </c>
      <c r="V1498" s="42" t="s">
        <v>370</v>
      </c>
      <c r="W1498" s="42" t="s">
        <v>250</v>
      </c>
    </row>
    <row r="1499" spans="1:23" ht="13.2">
      <c r="A1499" s="42" t="s">
        <v>2257</v>
      </c>
      <c r="D1499" s="68">
        <f>VLOOKUP(A1499,'.'!V:W,2,0)</f>
        <v>0</v>
      </c>
      <c r="E1499" s="69" t="e">
        <f t="shared" si="23"/>
        <v>#N/A</v>
      </c>
      <c r="V1499" s="42" t="s">
        <v>1193</v>
      </c>
      <c r="W1499" s="42" t="s">
        <v>250</v>
      </c>
    </row>
    <row r="1500" spans="1:23" ht="13.2">
      <c r="A1500" s="42" t="s">
        <v>2257</v>
      </c>
      <c r="D1500" s="68">
        <f>VLOOKUP(A1500,'.'!V:W,2,0)</f>
        <v>0</v>
      </c>
      <c r="E1500" s="69" t="e">
        <f t="shared" si="23"/>
        <v>#N/A</v>
      </c>
      <c r="V1500" s="42" t="s">
        <v>358</v>
      </c>
      <c r="W1500" s="42" t="s">
        <v>250</v>
      </c>
    </row>
    <row r="1501" spans="1:23" ht="13.2">
      <c r="A1501" s="42" t="s">
        <v>2257</v>
      </c>
      <c r="D1501" s="68">
        <f>VLOOKUP(A1501,'.'!V:W,2,0)</f>
        <v>0</v>
      </c>
      <c r="E1501" s="69" t="e">
        <f t="shared" si="23"/>
        <v>#N/A</v>
      </c>
      <c r="V1501" s="42" t="s">
        <v>2531</v>
      </c>
      <c r="W1501" s="42" t="s">
        <v>2467</v>
      </c>
    </row>
    <row r="1502" spans="1:23" ht="13.2">
      <c r="A1502" s="42" t="s">
        <v>2257</v>
      </c>
      <c r="D1502" s="68">
        <f>VLOOKUP(A1502,'.'!V:W,2,0)</f>
        <v>0</v>
      </c>
      <c r="E1502" s="69" t="e">
        <f t="shared" si="23"/>
        <v>#N/A</v>
      </c>
      <c r="V1502" s="42" t="s">
        <v>145</v>
      </c>
      <c r="W1502" s="42" t="s">
        <v>251</v>
      </c>
    </row>
    <row r="1503" spans="1:23" ht="13.2">
      <c r="A1503" s="42" t="s">
        <v>2257</v>
      </c>
      <c r="D1503" s="68">
        <f>VLOOKUP(A1503,'.'!V:W,2,0)</f>
        <v>0</v>
      </c>
      <c r="E1503" s="69" t="e">
        <f t="shared" si="23"/>
        <v>#N/A</v>
      </c>
      <c r="V1503" s="42" t="s">
        <v>1613</v>
      </c>
      <c r="W1503" s="42" t="s">
        <v>251</v>
      </c>
    </row>
    <row r="1504" spans="1:23" ht="13.2">
      <c r="A1504" s="42" t="s">
        <v>2257</v>
      </c>
      <c r="D1504" s="68">
        <f>VLOOKUP(A1504,'.'!V:W,2,0)</f>
        <v>0</v>
      </c>
      <c r="E1504" s="69" t="e">
        <f t="shared" si="23"/>
        <v>#N/A</v>
      </c>
      <c r="V1504" s="42" t="s">
        <v>160</v>
      </c>
      <c r="W1504" s="42" t="s">
        <v>251</v>
      </c>
    </row>
    <row r="1505" spans="1:23" ht="13.2">
      <c r="A1505" s="42" t="s">
        <v>2257</v>
      </c>
      <c r="D1505" s="68">
        <f>VLOOKUP(A1505,'.'!V:W,2,0)</f>
        <v>0</v>
      </c>
      <c r="E1505" s="69" t="e">
        <f t="shared" si="23"/>
        <v>#N/A</v>
      </c>
      <c r="V1505" s="42" t="s">
        <v>1614</v>
      </c>
      <c r="W1505" s="42" t="s">
        <v>251</v>
      </c>
    </row>
    <row r="1506" spans="1:23" ht="13.2">
      <c r="A1506" s="42" t="s">
        <v>2257</v>
      </c>
      <c r="D1506" s="68">
        <f>VLOOKUP(A1506,'.'!V:W,2,0)</f>
        <v>0</v>
      </c>
      <c r="E1506" s="69" t="e">
        <f t="shared" si="23"/>
        <v>#N/A</v>
      </c>
      <c r="V1506" s="42" t="s">
        <v>1628</v>
      </c>
      <c r="W1506" s="42" t="s">
        <v>1621</v>
      </c>
    </row>
    <row r="1507" spans="1:23" ht="13.2">
      <c r="A1507" s="42" t="s">
        <v>2257</v>
      </c>
      <c r="D1507" s="68">
        <f>VLOOKUP(A1507,'.'!V:W,2,0)</f>
        <v>0</v>
      </c>
      <c r="E1507" s="69" t="e">
        <f t="shared" si="23"/>
        <v>#N/A</v>
      </c>
      <c r="V1507" s="42" t="s">
        <v>144</v>
      </c>
      <c r="W1507" s="42" t="s">
        <v>251</v>
      </c>
    </row>
    <row r="1508" spans="1:23" ht="13.2">
      <c r="A1508" s="42" t="s">
        <v>2257</v>
      </c>
      <c r="D1508" s="68">
        <f>VLOOKUP(A1508,'.'!V:W,2,0)</f>
        <v>0</v>
      </c>
      <c r="E1508" s="69" t="e">
        <f t="shared" si="23"/>
        <v>#N/A</v>
      </c>
      <c r="H1508" s="176"/>
      <c r="V1508" s="42" t="s">
        <v>1788</v>
      </c>
      <c r="W1508" s="42" t="s">
        <v>1105</v>
      </c>
    </row>
    <row r="1509" spans="1:23" ht="13.2">
      <c r="A1509" s="42" t="s">
        <v>2257</v>
      </c>
      <c r="D1509" s="68">
        <f>VLOOKUP(A1509,'.'!V:W,2,0)</f>
        <v>0</v>
      </c>
      <c r="E1509" s="69" t="e">
        <f t="shared" si="23"/>
        <v>#N/A</v>
      </c>
      <c r="H1509" s="176"/>
      <c r="V1509" s="42" t="s">
        <v>1615</v>
      </c>
      <c r="W1509" s="42" t="s">
        <v>251</v>
      </c>
    </row>
    <row r="1510" spans="1:23" ht="13.2">
      <c r="A1510" s="42" t="s">
        <v>2257</v>
      </c>
      <c r="D1510" s="68">
        <f>VLOOKUP(A1510,'.'!V:W,2,0)</f>
        <v>0</v>
      </c>
      <c r="E1510" s="69" t="e">
        <f t="shared" si="23"/>
        <v>#N/A</v>
      </c>
      <c r="H1510" s="176"/>
      <c r="V1510" s="42" t="s">
        <v>371</v>
      </c>
      <c r="W1510" s="42" t="s">
        <v>251</v>
      </c>
    </row>
    <row r="1511" spans="1:23" ht="13.2">
      <c r="A1511" s="42" t="s">
        <v>2257</v>
      </c>
      <c r="D1511" s="68">
        <f>VLOOKUP(A1511,'.'!V:W,2,0)</f>
        <v>0</v>
      </c>
      <c r="E1511" s="69" t="e">
        <f t="shared" si="23"/>
        <v>#N/A</v>
      </c>
      <c r="H1511" s="176"/>
      <c r="V1511" s="42" t="s">
        <v>372</v>
      </c>
      <c r="W1511" s="42" t="s">
        <v>251</v>
      </c>
    </row>
    <row r="1512" spans="1:23" ht="13.2">
      <c r="A1512" s="42" t="s">
        <v>2257</v>
      </c>
      <c r="D1512" s="68">
        <f>VLOOKUP(A1512,'.'!V:W,2,0)</f>
        <v>0</v>
      </c>
      <c r="E1512" s="69" t="e">
        <f t="shared" si="23"/>
        <v>#N/A</v>
      </c>
      <c r="H1512" s="176"/>
      <c r="V1512" s="42" t="s">
        <v>373</v>
      </c>
      <c r="W1512" s="42" t="s">
        <v>251</v>
      </c>
    </row>
    <row r="1513" spans="1:23" ht="13.2">
      <c r="A1513" s="42" t="s">
        <v>2257</v>
      </c>
      <c r="D1513" s="68">
        <f>VLOOKUP(A1513,'.'!V:W,2,0)</f>
        <v>0</v>
      </c>
      <c r="E1513" s="69" t="e">
        <f t="shared" si="23"/>
        <v>#N/A</v>
      </c>
      <c r="H1513" s="176"/>
      <c r="V1513" s="42" t="s">
        <v>374</v>
      </c>
      <c r="W1513" s="42" t="s">
        <v>251</v>
      </c>
    </row>
    <row r="1514" spans="1:23" ht="12.75" customHeight="1">
      <c r="A1514" s="42" t="s">
        <v>2257</v>
      </c>
      <c r="D1514" s="68">
        <f>VLOOKUP(A1514,'.'!V:W,2,0)</f>
        <v>0</v>
      </c>
      <c r="E1514" s="69" t="e">
        <f t="shared" si="23"/>
        <v>#N/A</v>
      </c>
      <c r="H1514" s="176"/>
      <c r="V1514" s="42" t="s">
        <v>375</v>
      </c>
      <c r="W1514" s="42" t="s">
        <v>251</v>
      </c>
    </row>
    <row r="1515" spans="1:23" ht="12.75" customHeight="1">
      <c r="A1515" s="42" t="s">
        <v>2257</v>
      </c>
      <c r="D1515" s="68">
        <f>VLOOKUP(A1515,'.'!V:W,2,0)</f>
        <v>0</v>
      </c>
      <c r="E1515" s="69" t="e">
        <f t="shared" si="23"/>
        <v>#N/A</v>
      </c>
      <c r="H1515" s="176"/>
      <c r="V1515" s="42" t="s">
        <v>376</v>
      </c>
      <c r="W1515" s="42" t="s">
        <v>251</v>
      </c>
    </row>
    <row r="1516" spans="1:23" ht="13.2">
      <c r="A1516" s="42" t="s">
        <v>2257</v>
      </c>
      <c r="D1516" s="68">
        <f>VLOOKUP(A1516,'.'!V:W,2,0)</f>
        <v>0</v>
      </c>
      <c r="E1516" s="69" t="e">
        <f t="shared" si="23"/>
        <v>#N/A</v>
      </c>
      <c r="H1516" s="176"/>
      <c r="V1516" s="42" t="s">
        <v>377</v>
      </c>
      <c r="W1516" s="42" t="s">
        <v>251</v>
      </c>
    </row>
    <row r="1517" spans="1:23" ht="12.75" customHeight="1">
      <c r="A1517" s="42" t="s">
        <v>2257</v>
      </c>
      <c r="D1517" s="68">
        <f>VLOOKUP(A1517,'.'!V:W,2,0)</f>
        <v>0</v>
      </c>
      <c r="E1517" s="69" t="e">
        <f t="shared" si="23"/>
        <v>#N/A</v>
      </c>
      <c r="H1517" s="176"/>
      <c r="V1517" s="42" t="s">
        <v>2203</v>
      </c>
      <c r="W1517" s="42" t="s">
        <v>251</v>
      </c>
    </row>
    <row r="1518" spans="1:23" ht="13.2">
      <c r="A1518" s="42" t="s">
        <v>2257</v>
      </c>
      <c r="D1518" s="68">
        <f>VLOOKUP(A1518,'.'!V:W,2,0)</f>
        <v>0</v>
      </c>
      <c r="E1518" s="69" t="e">
        <f t="shared" si="23"/>
        <v>#N/A</v>
      </c>
      <c r="H1518" s="176"/>
      <c r="V1518" s="42" t="s">
        <v>2204</v>
      </c>
      <c r="W1518" s="42" t="s">
        <v>251</v>
      </c>
    </row>
    <row r="1519" spans="1:23" ht="12.75" customHeight="1">
      <c r="A1519" s="42" t="s">
        <v>2257</v>
      </c>
      <c r="D1519" s="68">
        <f>VLOOKUP(A1519,'.'!V:W,2,0)</f>
        <v>0</v>
      </c>
      <c r="E1519" s="69" t="e">
        <f t="shared" si="23"/>
        <v>#N/A</v>
      </c>
      <c r="H1519" s="176"/>
      <c r="V1519" s="42" t="s">
        <v>1444</v>
      </c>
      <c r="W1519" s="42" t="s">
        <v>251</v>
      </c>
    </row>
    <row r="1520" spans="1:23" ht="12.75" customHeight="1">
      <c r="A1520" s="42" t="s">
        <v>2257</v>
      </c>
      <c r="D1520" s="68">
        <f>VLOOKUP(A1520,'.'!V:W,2,0)</f>
        <v>0</v>
      </c>
      <c r="E1520" s="69" t="e">
        <f t="shared" si="23"/>
        <v>#N/A</v>
      </c>
      <c r="H1520" s="176"/>
      <c r="V1520" s="42" t="s">
        <v>623</v>
      </c>
      <c r="W1520" s="42" t="s">
        <v>251</v>
      </c>
    </row>
    <row r="1521" spans="1:23" ht="12.75" customHeight="1">
      <c r="A1521" s="42" t="s">
        <v>2257</v>
      </c>
      <c r="D1521" s="68">
        <f>VLOOKUP(A1521,'.'!V:W,2,0)</f>
        <v>0</v>
      </c>
      <c r="E1521" s="69" t="e">
        <f t="shared" si="23"/>
        <v>#N/A</v>
      </c>
      <c r="H1521" s="176"/>
      <c r="V1521" s="42" t="s">
        <v>622</v>
      </c>
      <c r="W1521" s="42" t="s">
        <v>251</v>
      </c>
    </row>
    <row r="1522" spans="1:23" ht="12.75" customHeight="1">
      <c r="A1522" s="42" t="s">
        <v>2257</v>
      </c>
      <c r="D1522" s="68">
        <f>VLOOKUP(A1522,'.'!V:W,2,0)</f>
        <v>0</v>
      </c>
      <c r="E1522" s="69" t="e">
        <f t="shared" si="23"/>
        <v>#N/A</v>
      </c>
      <c r="H1522" s="176"/>
      <c r="V1522" s="42" t="s">
        <v>624</v>
      </c>
      <c r="W1522" s="42" t="s">
        <v>251</v>
      </c>
    </row>
    <row r="1523" spans="1:23" ht="12.75" customHeight="1">
      <c r="A1523" s="42" t="s">
        <v>2257</v>
      </c>
      <c r="D1523" s="68">
        <f>VLOOKUP(A1523,'.'!V:W,2,0)</f>
        <v>0</v>
      </c>
      <c r="E1523" s="69" t="e">
        <f t="shared" si="23"/>
        <v>#N/A</v>
      </c>
      <c r="H1523" s="176"/>
      <c r="V1523" s="42" t="s">
        <v>625</v>
      </c>
      <c r="W1523" s="42" t="s">
        <v>251</v>
      </c>
    </row>
    <row r="1524" spans="1:23" ht="12.75" customHeight="1">
      <c r="A1524" s="42" t="s">
        <v>2257</v>
      </c>
      <c r="D1524" s="68">
        <f>VLOOKUP(A1524,'.'!V:W,2,0)</f>
        <v>0</v>
      </c>
      <c r="E1524" s="69" t="e">
        <f t="shared" si="23"/>
        <v>#N/A</v>
      </c>
      <c r="H1524" s="176"/>
      <c r="V1524" s="42" t="s">
        <v>1445</v>
      </c>
      <c r="W1524" s="42" t="s">
        <v>251</v>
      </c>
    </row>
    <row r="1525" spans="1:23" ht="12.75" customHeight="1">
      <c r="A1525" s="42" t="s">
        <v>2257</v>
      </c>
      <c r="D1525" s="68">
        <f>VLOOKUP(A1525,'.'!V:W,2,0)</f>
        <v>0</v>
      </c>
      <c r="E1525" s="69" t="e">
        <f t="shared" si="23"/>
        <v>#N/A</v>
      </c>
      <c r="V1525" s="42" t="s">
        <v>2205</v>
      </c>
      <c r="W1525" s="42" t="s">
        <v>251</v>
      </c>
    </row>
    <row r="1526" spans="1:23" ht="12.75" customHeight="1">
      <c r="A1526" s="42" t="s">
        <v>2257</v>
      </c>
      <c r="D1526" s="68">
        <f>VLOOKUP(A1526,'.'!V:W,2,0)</f>
        <v>0</v>
      </c>
      <c r="E1526" s="69" t="e">
        <f t="shared" si="23"/>
        <v>#N/A</v>
      </c>
      <c r="V1526" s="42" t="s">
        <v>2206</v>
      </c>
      <c r="W1526" s="42" t="s">
        <v>251</v>
      </c>
    </row>
    <row r="1527" spans="1:23" ht="12.75" customHeight="1">
      <c r="A1527" s="42" t="s">
        <v>2257</v>
      </c>
      <c r="D1527" s="68">
        <f>VLOOKUP(A1527,'.'!V:W,2,0)</f>
        <v>0</v>
      </c>
      <c r="E1527" s="69" t="e">
        <f t="shared" si="23"/>
        <v>#N/A</v>
      </c>
      <c r="V1527" s="42" t="s">
        <v>1204</v>
      </c>
      <c r="W1527" s="42" t="s">
        <v>249</v>
      </c>
    </row>
    <row r="1528" spans="1:23" ht="12.75" customHeight="1">
      <c r="A1528" s="42" t="s">
        <v>2257</v>
      </c>
      <c r="D1528" s="68">
        <f>VLOOKUP(A1528,'.'!V:W,2,0)</f>
        <v>0</v>
      </c>
      <c r="E1528" s="69" t="e">
        <f t="shared" si="23"/>
        <v>#N/A</v>
      </c>
      <c r="V1528" s="42" t="s">
        <v>317</v>
      </c>
      <c r="W1528" s="42" t="s">
        <v>249</v>
      </c>
    </row>
    <row r="1529" spans="1:23" ht="12.75" customHeight="1">
      <c r="A1529" s="42" t="s">
        <v>2257</v>
      </c>
      <c r="D1529" s="68">
        <f>VLOOKUP(A1529,'.'!V:W,2,0)</f>
        <v>0</v>
      </c>
      <c r="E1529" s="69" t="e">
        <f t="shared" si="23"/>
        <v>#N/A</v>
      </c>
      <c r="V1529" s="42" t="s">
        <v>1205</v>
      </c>
      <c r="W1529" s="42" t="s">
        <v>249</v>
      </c>
    </row>
    <row r="1530" spans="1:23" ht="12.75" customHeight="1">
      <c r="A1530" s="42" t="s">
        <v>2257</v>
      </c>
      <c r="D1530" s="68">
        <f>VLOOKUP(A1530,'.'!V:W,2,0)</f>
        <v>0</v>
      </c>
      <c r="E1530" s="69" t="e">
        <f t="shared" si="23"/>
        <v>#N/A</v>
      </c>
      <c r="V1530" s="42" t="s">
        <v>318</v>
      </c>
      <c r="W1530" s="42" t="s">
        <v>249</v>
      </c>
    </row>
    <row r="1531" spans="1:23" ht="12.75" customHeight="1">
      <c r="A1531" s="42" t="s">
        <v>2257</v>
      </c>
      <c r="D1531" s="68">
        <f>VLOOKUP(A1531,'.'!V:W,2,0)</f>
        <v>0</v>
      </c>
      <c r="E1531" s="69" t="e">
        <f t="shared" si="23"/>
        <v>#N/A</v>
      </c>
      <c r="V1531" s="42" t="s">
        <v>1206</v>
      </c>
      <c r="W1531" s="42" t="s">
        <v>249</v>
      </c>
    </row>
    <row r="1532" spans="1:23" ht="12.75" customHeight="1">
      <c r="A1532" s="42" t="s">
        <v>2257</v>
      </c>
      <c r="D1532" s="68">
        <f>VLOOKUP(A1532,'.'!V:W,2,0)</f>
        <v>0</v>
      </c>
      <c r="E1532" s="69" t="e">
        <f t="shared" si="23"/>
        <v>#N/A</v>
      </c>
      <c r="V1532" s="42" t="s">
        <v>319</v>
      </c>
      <c r="W1532" s="42" t="s">
        <v>249</v>
      </c>
    </row>
    <row r="1533" spans="1:23" ht="12.75" customHeight="1">
      <c r="A1533" s="42" t="s">
        <v>2257</v>
      </c>
      <c r="D1533" s="68">
        <f>VLOOKUP(A1533,'.'!V:W,2,0)</f>
        <v>0</v>
      </c>
      <c r="E1533" s="69" t="e">
        <f t="shared" si="23"/>
        <v>#N/A</v>
      </c>
      <c r="V1533" s="42" t="s">
        <v>1207</v>
      </c>
      <c r="W1533" s="42" t="s">
        <v>249</v>
      </c>
    </row>
    <row r="1534" spans="1:23" ht="12.75" customHeight="1">
      <c r="A1534" s="42" t="s">
        <v>2257</v>
      </c>
      <c r="D1534" s="68">
        <f>VLOOKUP(A1534,'.'!V:W,2,0)</f>
        <v>0</v>
      </c>
      <c r="E1534" s="69" t="e">
        <f t="shared" si="23"/>
        <v>#N/A</v>
      </c>
      <c r="V1534" s="42" t="s">
        <v>320</v>
      </c>
      <c r="W1534" s="42" t="s">
        <v>249</v>
      </c>
    </row>
    <row r="1535" spans="1:23" ht="12.75" customHeight="1">
      <c r="A1535" s="42" t="s">
        <v>2257</v>
      </c>
      <c r="D1535" s="68">
        <f>VLOOKUP(A1535,'.'!V:W,2,0)</f>
        <v>0</v>
      </c>
      <c r="E1535" s="69" t="e">
        <f t="shared" si="23"/>
        <v>#N/A</v>
      </c>
      <c r="V1535" s="42" t="s">
        <v>1208</v>
      </c>
      <c r="W1535" s="42" t="s">
        <v>249</v>
      </c>
    </row>
    <row r="1536" spans="1:23" ht="12.75" customHeight="1">
      <c r="A1536" s="42" t="s">
        <v>2257</v>
      </c>
      <c r="D1536" s="68">
        <f>VLOOKUP(A1536,'.'!V:W,2,0)</f>
        <v>0</v>
      </c>
      <c r="E1536" s="69" t="e">
        <f t="shared" si="23"/>
        <v>#N/A</v>
      </c>
      <c r="V1536" s="42" t="s">
        <v>321</v>
      </c>
      <c r="W1536" s="42" t="s">
        <v>249</v>
      </c>
    </row>
    <row r="1537" spans="1:23" ht="12.75" customHeight="1">
      <c r="A1537" s="42" t="s">
        <v>2257</v>
      </c>
      <c r="D1537" s="68">
        <f>VLOOKUP(A1537,'.'!V:W,2,0)</f>
        <v>0</v>
      </c>
      <c r="E1537" s="69" t="e">
        <f t="shared" si="23"/>
        <v>#N/A</v>
      </c>
      <c r="V1537" s="42" t="s">
        <v>1209</v>
      </c>
      <c r="W1537" s="42" t="s">
        <v>249</v>
      </c>
    </row>
    <row r="1538" spans="1:23" ht="12.75" customHeight="1">
      <c r="A1538" s="42" t="s">
        <v>2257</v>
      </c>
      <c r="D1538" s="68">
        <f>VLOOKUP(A1538,'.'!V:W,2,0)</f>
        <v>0</v>
      </c>
      <c r="E1538" s="69" t="e">
        <f t="shared" ref="E1538:E1601" si="24">B1538*VLOOKUP(D1538,$L$17:$M$38,2,0)</f>
        <v>#N/A</v>
      </c>
      <c r="V1538" s="42" t="s">
        <v>322</v>
      </c>
      <c r="W1538" s="42" t="s">
        <v>249</v>
      </c>
    </row>
    <row r="1539" spans="1:23" ht="12.75" customHeight="1">
      <c r="A1539" s="42" t="s">
        <v>2257</v>
      </c>
      <c r="D1539" s="68">
        <f>VLOOKUP(A1539,'.'!V:W,2,0)</f>
        <v>0</v>
      </c>
      <c r="E1539" s="69" t="e">
        <f t="shared" si="24"/>
        <v>#N/A</v>
      </c>
      <c r="H1539" s="176"/>
      <c r="V1539" s="42" t="s">
        <v>1210</v>
      </c>
      <c r="W1539" s="42" t="s">
        <v>249</v>
      </c>
    </row>
    <row r="1540" spans="1:23" ht="12.75" customHeight="1">
      <c r="A1540" s="42" t="s">
        <v>2257</v>
      </c>
      <c r="D1540" s="68">
        <f>VLOOKUP(A1540,'.'!V:W,2,0)</f>
        <v>0</v>
      </c>
      <c r="E1540" s="69" t="e">
        <f t="shared" si="24"/>
        <v>#N/A</v>
      </c>
      <c r="H1540" s="176"/>
      <c r="V1540" s="42" t="s">
        <v>323</v>
      </c>
      <c r="W1540" s="42" t="s">
        <v>249</v>
      </c>
    </row>
    <row r="1541" spans="1:23" ht="12.75" customHeight="1">
      <c r="A1541" s="42" t="s">
        <v>2257</v>
      </c>
      <c r="D1541" s="68">
        <f>VLOOKUP(A1541,'.'!V:W,2,0)</f>
        <v>0</v>
      </c>
      <c r="E1541" s="69" t="e">
        <f t="shared" si="24"/>
        <v>#N/A</v>
      </c>
      <c r="H1541" s="176"/>
      <c r="V1541" s="42" t="s">
        <v>1211</v>
      </c>
      <c r="W1541" s="42" t="s">
        <v>249</v>
      </c>
    </row>
    <row r="1542" spans="1:23" ht="12.75" customHeight="1">
      <c r="A1542" s="42" t="s">
        <v>2257</v>
      </c>
      <c r="D1542" s="68">
        <f>VLOOKUP(A1542,'.'!V:W,2,0)</f>
        <v>0</v>
      </c>
      <c r="E1542" s="69" t="e">
        <f t="shared" si="24"/>
        <v>#N/A</v>
      </c>
      <c r="H1542" s="176"/>
      <c r="V1542" s="42" t="s">
        <v>324</v>
      </c>
      <c r="W1542" s="42" t="s">
        <v>249</v>
      </c>
    </row>
    <row r="1543" spans="1:23" ht="12.75" customHeight="1">
      <c r="A1543" s="42" t="s">
        <v>2257</v>
      </c>
      <c r="D1543" s="68">
        <f>VLOOKUP(A1543,'.'!V:W,2,0)</f>
        <v>0</v>
      </c>
      <c r="E1543" s="69" t="e">
        <f t="shared" si="24"/>
        <v>#N/A</v>
      </c>
      <c r="H1543" s="176"/>
      <c r="V1543" s="42" t="s">
        <v>432</v>
      </c>
      <c r="W1543" s="42" t="s">
        <v>249</v>
      </c>
    </row>
    <row r="1544" spans="1:23" ht="12.75" customHeight="1">
      <c r="A1544" s="42" t="s">
        <v>2257</v>
      </c>
      <c r="D1544" s="68">
        <f>VLOOKUP(A1544,'.'!V:W,2,0)</f>
        <v>0</v>
      </c>
      <c r="E1544" s="69" t="e">
        <f t="shared" si="24"/>
        <v>#N/A</v>
      </c>
      <c r="H1544" s="176"/>
      <c r="V1544" s="42" t="s">
        <v>1048</v>
      </c>
      <c r="W1544" s="42" t="s">
        <v>251</v>
      </c>
    </row>
    <row r="1545" spans="1:23" ht="12.75" customHeight="1">
      <c r="A1545" s="42" t="s">
        <v>2257</v>
      </c>
      <c r="D1545" s="68">
        <f>VLOOKUP(A1545,'.'!V:W,2,0)</f>
        <v>0</v>
      </c>
      <c r="E1545" s="69" t="e">
        <f t="shared" si="24"/>
        <v>#N/A</v>
      </c>
      <c r="H1545" s="176"/>
      <c r="V1545" s="42" t="s">
        <v>1049</v>
      </c>
      <c r="W1545" s="42" t="s">
        <v>251</v>
      </c>
    </row>
    <row r="1546" spans="1:23" ht="12.75" customHeight="1">
      <c r="A1546" s="42" t="s">
        <v>2257</v>
      </c>
      <c r="D1546" s="68">
        <f>VLOOKUP(A1546,'.'!V:W,2,0)</f>
        <v>0</v>
      </c>
      <c r="E1546" s="69" t="e">
        <f t="shared" si="24"/>
        <v>#N/A</v>
      </c>
      <c r="H1546" s="176"/>
      <c r="V1546" s="42" t="s">
        <v>1050</v>
      </c>
      <c r="W1546" s="42" t="s">
        <v>251</v>
      </c>
    </row>
    <row r="1547" spans="1:23" ht="12.75" customHeight="1">
      <c r="A1547" s="42" t="s">
        <v>2257</v>
      </c>
      <c r="D1547" s="68">
        <f>VLOOKUP(A1547,'.'!V:W,2,0)</f>
        <v>0</v>
      </c>
      <c r="E1547" s="69" t="e">
        <f t="shared" si="24"/>
        <v>#N/A</v>
      </c>
      <c r="H1547" s="176"/>
      <c r="V1547" s="42" t="s">
        <v>1051</v>
      </c>
      <c r="W1547" s="42" t="s">
        <v>251</v>
      </c>
    </row>
    <row r="1548" spans="1:23" ht="12.75" customHeight="1">
      <c r="A1548" s="42" t="s">
        <v>2257</v>
      </c>
      <c r="D1548" s="68">
        <f>VLOOKUP(A1548,'.'!V:W,2,0)</f>
        <v>0</v>
      </c>
      <c r="E1548" s="69" t="e">
        <f t="shared" si="24"/>
        <v>#N/A</v>
      </c>
      <c r="H1548" s="176"/>
      <c r="V1548" s="42" t="s">
        <v>1052</v>
      </c>
      <c r="W1548" s="42" t="s">
        <v>251</v>
      </c>
    </row>
    <row r="1549" spans="1:23" ht="12.75" customHeight="1">
      <c r="A1549" s="42" t="s">
        <v>2257</v>
      </c>
      <c r="D1549" s="68">
        <f>VLOOKUP(A1549,'.'!V:W,2,0)</f>
        <v>0</v>
      </c>
      <c r="E1549" s="69" t="e">
        <f t="shared" si="24"/>
        <v>#N/A</v>
      </c>
      <c r="H1549" s="176"/>
      <c r="V1549" s="42" t="s">
        <v>626</v>
      </c>
      <c r="W1549" s="42" t="s">
        <v>251</v>
      </c>
    </row>
    <row r="1550" spans="1:23" ht="12.75" customHeight="1">
      <c r="A1550" s="42" t="s">
        <v>2257</v>
      </c>
      <c r="D1550" s="68">
        <f>VLOOKUP(A1550,'.'!V:W,2,0)</f>
        <v>0</v>
      </c>
      <c r="E1550" s="69" t="e">
        <f t="shared" si="24"/>
        <v>#N/A</v>
      </c>
      <c r="H1550" s="176"/>
      <c r="V1550" s="42" t="s">
        <v>627</v>
      </c>
      <c r="W1550" s="42" t="s">
        <v>251</v>
      </c>
    </row>
    <row r="1551" spans="1:23" ht="12.75" customHeight="1">
      <c r="A1551" s="42" t="s">
        <v>2257</v>
      </c>
      <c r="D1551" s="68">
        <f>VLOOKUP(A1551,'.'!V:W,2,0)</f>
        <v>0</v>
      </c>
      <c r="E1551" s="69" t="e">
        <f t="shared" si="24"/>
        <v>#N/A</v>
      </c>
      <c r="H1551" s="176"/>
      <c r="V1551" s="42" t="s">
        <v>628</v>
      </c>
      <c r="W1551" s="42" t="s">
        <v>251</v>
      </c>
    </row>
    <row r="1552" spans="1:23" ht="12.75" customHeight="1">
      <c r="A1552" s="42" t="s">
        <v>2257</v>
      </c>
      <c r="D1552" s="68">
        <f>VLOOKUP(A1552,'.'!V:W,2,0)</f>
        <v>0</v>
      </c>
      <c r="E1552" s="69" t="e">
        <f t="shared" si="24"/>
        <v>#N/A</v>
      </c>
      <c r="H1552" s="176"/>
      <c r="V1552" s="42" t="s">
        <v>1053</v>
      </c>
      <c r="W1552" s="42" t="s">
        <v>1092</v>
      </c>
    </row>
    <row r="1553" spans="1:23" ht="12.75" customHeight="1">
      <c r="A1553" s="42" t="s">
        <v>2257</v>
      </c>
      <c r="D1553" s="68">
        <f>VLOOKUP(A1553,'.'!V:W,2,0)</f>
        <v>0</v>
      </c>
      <c r="E1553" s="69" t="e">
        <f t="shared" si="24"/>
        <v>#N/A</v>
      </c>
      <c r="H1553" s="176"/>
      <c r="V1553" s="42" t="s">
        <v>1693</v>
      </c>
      <c r="W1553" s="42" t="s">
        <v>1987</v>
      </c>
    </row>
    <row r="1554" spans="1:23" ht="12.75" customHeight="1">
      <c r="A1554" s="42" t="s">
        <v>2257</v>
      </c>
      <c r="D1554" s="68">
        <f>VLOOKUP(A1554,'.'!V:W,2,0)</f>
        <v>0</v>
      </c>
      <c r="E1554" s="69" t="e">
        <f t="shared" si="24"/>
        <v>#N/A</v>
      </c>
      <c r="H1554" s="176"/>
      <c r="V1554" s="42" t="s">
        <v>1694</v>
      </c>
      <c r="W1554" s="42" t="s">
        <v>1987</v>
      </c>
    </row>
    <row r="1555" spans="1:23" ht="12.75" customHeight="1">
      <c r="A1555" s="42" t="s">
        <v>2257</v>
      </c>
      <c r="D1555" s="68">
        <f>VLOOKUP(A1555,'.'!V:W,2,0)</f>
        <v>0</v>
      </c>
      <c r="E1555" s="69" t="e">
        <f t="shared" si="24"/>
        <v>#N/A</v>
      </c>
      <c r="H1555" s="176"/>
      <c r="V1555" s="42" t="s">
        <v>1695</v>
      </c>
      <c r="W1555" s="42" t="s">
        <v>1987</v>
      </c>
    </row>
    <row r="1556" spans="1:23" ht="12.75" customHeight="1">
      <c r="A1556" s="42" t="s">
        <v>2257</v>
      </c>
      <c r="D1556" s="68">
        <f>VLOOKUP(A1556,'.'!V:W,2,0)</f>
        <v>0</v>
      </c>
      <c r="E1556" s="69" t="e">
        <f t="shared" si="24"/>
        <v>#N/A</v>
      </c>
      <c r="H1556" s="176"/>
      <c r="V1556" s="42" t="s">
        <v>1816</v>
      </c>
      <c r="W1556" s="42" t="s">
        <v>1987</v>
      </c>
    </row>
    <row r="1557" spans="1:23" ht="12.75" customHeight="1">
      <c r="A1557" s="42" t="s">
        <v>2257</v>
      </c>
      <c r="D1557" s="68">
        <f>VLOOKUP(A1557,'.'!V:W,2,0)</f>
        <v>0</v>
      </c>
      <c r="E1557" s="69" t="e">
        <f t="shared" si="24"/>
        <v>#N/A</v>
      </c>
      <c r="H1557" s="176"/>
      <c r="V1557" s="42" t="s">
        <v>1054</v>
      </c>
      <c r="W1557" s="42" t="s">
        <v>1090</v>
      </c>
    </row>
    <row r="1558" spans="1:23" ht="12.75" customHeight="1">
      <c r="A1558" s="42" t="s">
        <v>2257</v>
      </c>
      <c r="D1558" s="68">
        <f>VLOOKUP(A1558,'.'!V:W,2,0)</f>
        <v>0</v>
      </c>
      <c r="E1558" s="69" t="e">
        <f t="shared" si="24"/>
        <v>#N/A</v>
      </c>
      <c r="H1558" s="176"/>
      <c r="V1558" s="42" t="s">
        <v>2207</v>
      </c>
      <c r="W1558" s="42" t="s">
        <v>251</v>
      </c>
    </row>
    <row r="1559" spans="1:23" ht="12.75" customHeight="1">
      <c r="A1559" s="42" t="s">
        <v>2257</v>
      </c>
      <c r="D1559" s="68">
        <f>VLOOKUP(A1559,'.'!V:W,2,0)</f>
        <v>0</v>
      </c>
      <c r="E1559" s="69" t="e">
        <f t="shared" si="24"/>
        <v>#N/A</v>
      </c>
      <c r="H1559" s="176"/>
      <c r="V1559" s="42" t="s">
        <v>2208</v>
      </c>
      <c r="W1559" s="42" t="s">
        <v>251</v>
      </c>
    </row>
    <row r="1560" spans="1:23" ht="12.75" customHeight="1">
      <c r="A1560" s="42" t="s">
        <v>2257</v>
      </c>
      <c r="D1560" s="68">
        <f>VLOOKUP(A1560,'.'!V:W,2,0)</f>
        <v>0</v>
      </c>
      <c r="E1560" s="69" t="e">
        <f t="shared" si="24"/>
        <v>#N/A</v>
      </c>
      <c r="H1560" s="176"/>
      <c r="V1560" s="42" t="s">
        <v>2209</v>
      </c>
      <c r="W1560" s="42" t="s">
        <v>251</v>
      </c>
    </row>
    <row r="1561" spans="1:23" ht="12.75" customHeight="1">
      <c r="A1561" s="42" t="s">
        <v>2257</v>
      </c>
      <c r="D1561" s="68">
        <f>VLOOKUP(A1561,'.'!V:W,2,0)</f>
        <v>0</v>
      </c>
      <c r="E1561" s="69" t="e">
        <f t="shared" si="24"/>
        <v>#N/A</v>
      </c>
      <c r="H1561" s="176"/>
      <c r="V1561" s="42" t="s">
        <v>1855</v>
      </c>
      <c r="W1561" s="42" t="s">
        <v>1987</v>
      </c>
    </row>
    <row r="1562" spans="1:23" ht="12.75" customHeight="1">
      <c r="A1562" s="42" t="s">
        <v>2257</v>
      </c>
      <c r="D1562" s="68">
        <f>VLOOKUP(A1562,'.'!V:W,2,0)</f>
        <v>0</v>
      </c>
      <c r="E1562" s="69" t="e">
        <f t="shared" si="24"/>
        <v>#N/A</v>
      </c>
      <c r="H1562" s="176"/>
      <c r="V1562" s="42" t="s">
        <v>1975</v>
      </c>
      <c r="W1562" s="42" t="s">
        <v>1987</v>
      </c>
    </row>
    <row r="1563" spans="1:23" ht="12.75" customHeight="1">
      <c r="A1563" s="42" t="s">
        <v>2257</v>
      </c>
      <c r="D1563" s="68">
        <f>VLOOKUP(A1563,'.'!V:W,2,0)</f>
        <v>0</v>
      </c>
      <c r="E1563" s="69" t="e">
        <f t="shared" si="24"/>
        <v>#N/A</v>
      </c>
      <c r="H1563" s="176"/>
      <c r="V1563" s="42" t="s">
        <v>1976</v>
      </c>
      <c r="W1563" s="42" t="s">
        <v>1987</v>
      </c>
    </row>
    <row r="1564" spans="1:23" ht="12.75" customHeight="1">
      <c r="A1564" s="42" t="s">
        <v>2257</v>
      </c>
      <c r="D1564" s="68">
        <f>VLOOKUP(A1564,'.'!V:W,2,0)</f>
        <v>0</v>
      </c>
      <c r="E1564" s="69" t="e">
        <f t="shared" si="24"/>
        <v>#N/A</v>
      </c>
      <c r="H1564" s="176"/>
      <c r="V1564" s="42" t="s">
        <v>2532</v>
      </c>
      <c r="W1564" s="42" t="s">
        <v>1104</v>
      </c>
    </row>
    <row r="1565" spans="1:23" ht="12.75" customHeight="1">
      <c r="A1565" s="42" t="s">
        <v>2257</v>
      </c>
      <c r="D1565" s="68">
        <f>VLOOKUP(A1565,'.'!V:W,2,0)</f>
        <v>0</v>
      </c>
      <c r="E1565" s="69" t="e">
        <f t="shared" si="24"/>
        <v>#N/A</v>
      </c>
      <c r="H1565" s="176"/>
      <c r="V1565" s="42" t="s">
        <v>2533</v>
      </c>
      <c r="W1565" s="42" t="s">
        <v>2467</v>
      </c>
    </row>
    <row r="1566" spans="1:23" ht="12.75" customHeight="1">
      <c r="A1566" s="42" t="s">
        <v>2257</v>
      </c>
      <c r="D1566" s="68">
        <f>VLOOKUP(A1566,'.'!V:W,2,0)</f>
        <v>0</v>
      </c>
      <c r="E1566" s="69" t="e">
        <f t="shared" si="24"/>
        <v>#N/A</v>
      </c>
      <c r="H1566" s="176"/>
      <c r="V1566" s="42" t="s">
        <v>1856</v>
      </c>
      <c r="W1566" s="42" t="s">
        <v>1987</v>
      </c>
    </row>
    <row r="1567" spans="1:23" ht="12.75" customHeight="1">
      <c r="A1567" s="42" t="s">
        <v>2257</v>
      </c>
      <c r="D1567" s="68">
        <f>VLOOKUP(A1567,'.'!V:W,2,0)</f>
        <v>0</v>
      </c>
      <c r="E1567" s="69" t="e">
        <f t="shared" si="24"/>
        <v>#N/A</v>
      </c>
      <c r="H1567" s="176"/>
      <c r="V1567" s="42" t="s">
        <v>1764</v>
      </c>
      <c r="W1567" s="42" t="s">
        <v>166</v>
      </c>
    </row>
    <row r="1568" spans="1:23" ht="12.75" customHeight="1">
      <c r="A1568" s="42" t="s">
        <v>2257</v>
      </c>
      <c r="D1568" s="68">
        <f>VLOOKUP(A1568,'.'!V:W,2,0)</f>
        <v>0</v>
      </c>
      <c r="E1568" s="69" t="e">
        <f t="shared" si="24"/>
        <v>#N/A</v>
      </c>
      <c r="H1568" s="176"/>
      <c r="V1568" s="42" t="s">
        <v>15</v>
      </c>
      <c r="W1568" s="42" t="s">
        <v>166</v>
      </c>
    </row>
    <row r="1569" spans="1:23" ht="12.75" customHeight="1">
      <c r="A1569" s="42" t="s">
        <v>2257</v>
      </c>
      <c r="D1569" s="68">
        <f>VLOOKUP(A1569,'.'!V:W,2,0)</f>
        <v>0</v>
      </c>
      <c r="E1569" s="69" t="e">
        <f t="shared" si="24"/>
        <v>#N/A</v>
      </c>
      <c r="H1569" s="176"/>
      <c r="V1569" s="42" t="s">
        <v>16</v>
      </c>
      <c r="W1569" s="42" t="s">
        <v>166</v>
      </c>
    </row>
    <row r="1570" spans="1:23" ht="12.75" customHeight="1">
      <c r="A1570" s="42" t="s">
        <v>2257</v>
      </c>
      <c r="D1570" s="68">
        <f>VLOOKUP(A1570,'.'!V:W,2,0)</f>
        <v>0</v>
      </c>
      <c r="E1570" s="69" t="e">
        <f t="shared" si="24"/>
        <v>#N/A</v>
      </c>
      <c r="H1570" s="176"/>
      <c r="V1570" s="42" t="s">
        <v>17</v>
      </c>
      <c r="W1570" s="42" t="s">
        <v>166</v>
      </c>
    </row>
    <row r="1571" spans="1:23" ht="12.75" customHeight="1">
      <c r="A1571" s="42" t="s">
        <v>2257</v>
      </c>
      <c r="D1571" s="68">
        <f>VLOOKUP(A1571,'.'!V:W,2,0)</f>
        <v>0</v>
      </c>
      <c r="E1571" s="69" t="e">
        <f t="shared" si="24"/>
        <v>#N/A</v>
      </c>
      <c r="H1571" s="176"/>
      <c r="V1571" s="42" t="s">
        <v>174</v>
      </c>
      <c r="W1571" s="42" t="s">
        <v>252</v>
      </c>
    </row>
    <row r="1572" spans="1:23" ht="12.75" customHeight="1">
      <c r="A1572" s="42" t="s">
        <v>2257</v>
      </c>
      <c r="D1572" s="68">
        <f>VLOOKUP(A1572,'.'!V:W,2,0)</f>
        <v>0</v>
      </c>
      <c r="E1572" s="69" t="e">
        <f t="shared" si="24"/>
        <v>#N/A</v>
      </c>
      <c r="H1572" s="176"/>
      <c r="V1572" s="42" t="s">
        <v>2210</v>
      </c>
      <c r="W1572" s="42" t="s">
        <v>251</v>
      </c>
    </row>
    <row r="1573" spans="1:23" ht="12.75" customHeight="1">
      <c r="A1573" s="42" t="s">
        <v>2257</v>
      </c>
      <c r="D1573" s="68">
        <f>VLOOKUP(A1573,'.'!V:W,2,0)</f>
        <v>0</v>
      </c>
      <c r="E1573" s="69" t="e">
        <f t="shared" si="24"/>
        <v>#N/A</v>
      </c>
      <c r="V1573" s="42" t="s">
        <v>2683</v>
      </c>
      <c r="W1573" s="42" t="s">
        <v>249</v>
      </c>
    </row>
    <row r="1574" spans="1:23" ht="12.75" customHeight="1">
      <c r="A1574" s="42" t="s">
        <v>2257</v>
      </c>
      <c r="D1574" s="68">
        <f>VLOOKUP(A1574,'.'!V:W,2,0)</f>
        <v>0</v>
      </c>
      <c r="E1574" s="69" t="e">
        <f t="shared" si="24"/>
        <v>#N/A</v>
      </c>
      <c r="H1574" s="176"/>
      <c r="V1574" s="42" t="s">
        <v>2684</v>
      </c>
      <c r="W1574" s="42" t="s">
        <v>249</v>
      </c>
    </row>
    <row r="1575" spans="1:23" ht="12.75" customHeight="1">
      <c r="A1575" s="42" t="s">
        <v>2257</v>
      </c>
      <c r="D1575" s="68">
        <f>VLOOKUP(A1575,'.'!V:W,2,0)</f>
        <v>0</v>
      </c>
      <c r="E1575" s="69" t="e">
        <f t="shared" si="24"/>
        <v>#N/A</v>
      </c>
      <c r="H1575" s="176"/>
      <c r="V1575" s="42" t="s">
        <v>2685</v>
      </c>
      <c r="W1575" s="42" t="s">
        <v>249</v>
      </c>
    </row>
    <row r="1576" spans="1:23" ht="12.75" customHeight="1">
      <c r="A1576" s="42" t="s">
        <v>2257</v>
      </c>
      <c r="D1576" s="68">
        <f>VLOOKUP(A1576,'.'!V:W,2,0)</f>
        <v>0</v>
      </c>
      <c r="E1576" s="69" t="e">
        <f t="shared" si="24"/>
        <v>#N/A</v>
      </c>
      <c r="H1576" s="176"/>
      <c r="V1576" s="42" t="s">
        <v>2686</v>
      </c>
      <c r="W1576" s="42" t="s">
        <v>249</v>
      </c>
    </row>
    <row r="1577" spans="1:23" ht="12.75" customHeight="1">
      <c r="A1577" s="42" t="s">
        <v>2257</v>
      </c>
      <c r="D1577" s="68">
        <f>VLOOKUP(A1577,'.'!V:W,2,0)</f>
        <v>0</v>
      </c>
      <c r="E1577" s="69" t="e">
        <f t="shared" si="24"/>
        <v>#N/A</v>
      </c>
      <c r="H1577" s="176"/>
      <c r="V1577" s="42" t="s">
        <v>2687</v>
      </c>
      <c r="W1577" s="42"/>
    </row>
    <row r="1578" spans="1:23" ht="12.75" customHeight="1">
      <c r="A1578" s="42" t="s">
        <v>2257</v>
      </c>
      <c r="D1578" s="68">
        <f>VLOOKUP(A1578,'.'!V:W,2,0)</f>
        <v>0</v>
      </c>
      <c r="E1578" s="69" t="e">
        <f t="shared" si="24"/>
        <v>#N/A</v>
      </c>
      <c r="H1578" s="176"/>
      <c r="V1578" s="42" t="s">
        <v>2687</v>
      </c>
      <c r="W1578" s="42"/>
    </row>
    <row r="1579" spans="1:23" ht="12.75" customHeight="1">
      <c r="A1579" s="42" t="s">
        <v>2257</v>
      </c>
      <c r="D1579" s="68">
        <f>VLOOKUP(A1579,'.'!V:W,2,0)</f>
        <v>0</v>
      </c>
      <c r="E1579" s="69" t="e">
        <f t="shared" si="24"/>
        <v>#N/A</v>
      </c>
      <c r="H1579" s="176"/>
      <c r="V1579" s="42" t="s">
        <v>1446</v>
      </c>
      <c r="W1579" s="42" t="s">
        <v>251</v>
      </c>
    </row>
    <row r="1580" spans="1:23" ht="12.75" customHeight="1">
      <c r="A1580" s="42" t="s">
        <v>2257</v>
      </c>
      <c r="D1580" s="68">
        <f>VLOOKUP(A1580,'.'!V:W,2,0)</f>
        <v>0</v>
      </c>
      <c r="E1580" s="69" t="e">
        <f t="shared" si="24"/>
        <v>#N/A</v>
      </c>
      <c r="H1580" s="176"/>
      <c r="V1580" s="42" t="s">
        <v>1447</v>
      </c>
      <c r="W1580" s="42" t="s">
        <v>251</v>
      </c>
    </row>
    <row r="1581" spans="1:23" ht="12.75" customHeight="1">
      <c r="A1581" s="42" t="s">
        <v>2257</v>
      </c>
      <c r="D1581" s="68">
        <f>VLOOKUP(A1581,'.'!V:W,2,0)</f>
        <v>0</v>
      </c>
      <c r="E1581" s="69" t="e">
        <f t="shared" si="24"/>
        <v>#N/A</v>
      </c>
      <c r="H1581" s="176"/>
      <c r="V1581" s="42" t="s">
        <v>1448</v>
      </c>
      <c r="W1581" s="42" t="s">
        <v>251</v>
      </c>
    </row>
    <row r="1582" spans="1:23" ht="12.75" customHeight="1">
      <c r="A1582" s="42" t="s">
        <v>2257</v>
      </c>
      <c r="D1582" s="68">
        <f>VLOOKUP(A1582,'.'!V:W,2,0)</f>
        <v>0</v>
      </c>
      <c r="E1582" s="69" t="e">
        <f t="shared" si="24"/>
        <v>#N/A</v>
      </c>
      <c r="H1582" s="176"/>
      <c r="V1582" s="42" t="s">
        <v>2590</v>
      </c>
      <c r="W1582" s="42" t="s">
        <v>2595</v>
      </c>
    </row>
    <row r="1583" spans="1:23" ht="12.75" customHeight="1">
      <c r="A1583" s="42" t="s">
        <v>2257</v>
      </c>
      <c r="D1583" s="68">
        <f>VLOOKUP(A1583,'.'!V:W,2,0)</f>
        <v>0</v>
      </c>
      <c r="E1583" s="69" t="e">
        <f t="shared" si="24"/>
        <v>#N/A</v>
      </c>
      <c r="H1583" s="176"/>
      <c r="V1583" s="42" t="s">
        <v>2591</v>
      </c>
      <c r="W1583" s="42" t="s">
        <v>2595</v>
      </c>
    </row>
    <row r="1584" spans="1:23" ht="12.75" customHeight="1">
      <c r="A1584" s="42" t="s">
        <v>2257</v>
      </c>
      <c r="D1584" s="68">
        <f>VLOOKUP(A1584,'.'!V:W,2,0)</f>
        <v>0</v>
      </c>
      <c r="E1584" s="69" t="e">
        <f t="shared" si="24"/>
        <v>#N/A</v>
      </c>
      <c r="H1584" s="176"/>
      <c r="V1584" s="42" t="s">
        <v>2592</v>
      </c>
      <c r="W1584" s="42" t="s">
        <v>2595</v>
      </c>
    </row>
    <row r="1585" spans="1:23" ht="12.75" customHeight="1">
      <c r="A1585" s="42" t="s">
        <v>2257</v>
      </c>
      <c r="D1585" s="68">
        <f>VLOOKUP(A1585,'.'!V:W,2,0)</f>
        <v>0</v>
      </c>
      <c r="E1585" s="69" t="e">
        <f t="shared" si="24"/>
        <v>#N/A</v>
      </c>
      <c r="H1585" s="176"/>
      <c r="V1585" s="42" t="s">
        <v>2593</v>
      </c>
      <c r="W1585" s="42" t="s">
        <v>2595</v>
      </c>
    </row>
    <row r="1586" spans="1:23" ht="12.75" customHeight="1">
      <c r="A1586" s="42" t="s">
        <v>2257</v>
      </c>
      <c r="D1586" s="68">
        <f>VLOOKUP(A1586,'.'!V:W,2,0)</f>
        <v>0</v>
      </c>
      <c r="E1586" s="69" t="e">
        <f t="shared" si="24"/>
        <v>#N/A</v>
      </c>
      <c r="H1586" s="176"/>
      <c r="V1586" s="42" t="s">
        <v>2688</v>
      </c>
      <c r="W1586" s="42" t="s">
        <v>1105</v>
      </c>
    </row>
    <row r="1587" spans="1:23" ht="12.75" customHeight="1">
      <c r="A1587" s="42" t="s">
        <v>2257</v>
      </c>
      <c r="D1587" s="68">
        <f>VLOOKUP(A1587,'.'!V:W,2,0)</f>
        <v>0</v>
      </c>
      <c r="E1587" s="69" t="e">
        <f t="shared" si="24"/>
        <v>#N/A</v>
      </c>
      <c r="H1587" s="176"/>
      <c r="V1587" s="42" t="s">
        <v>142</v>
      </c>
      <c r="W1587" s="42" t="s">
        <v>251</v>
      </c>
    </row>
    <row r="1588" spans="1:23" ht="12.75" customHeight="1">
      <c r="A1588" s="42" t="s">
        <v>2257</v>
      </c>
      <c r="D1588" s="68">
        <f>VLOOKUP(A1588,'.'!V:W,2,0)</f>
        <v>0</v>
      </c>
      <c r="E1588" s="69" t="e">
        <f t="shared" si="24"/>
        <v>#N/A</v>
      </c>
      <c r="H1588" s="176"/>
      <c r="V1588" s="42" t="s">
        <v>1616</v>
      </c>
      <c r="W1588" s="42" t="s">
        <v>251</v>
      </c>
    </row>
    <row r="1589" spans="1:23" ht="12.75" customHeight="1">
      <c r="A1589" s="42" t="s">
        <v>2257</v>
      </c>
      <c r="D1589" s="68">
        <f>VLOOKUP(A1589,'.'!V:W,2,0)</f>
        <v>0</v>
      </c>
      <c r="E1589" s="69" t="e">
        <f t="shared" si="24"/>
        <v>#N/A</v>
      </c>
      <c r="H1589" s="176"/>
      <c r="V1589" s="42" t="s">
        <v>161</v>
      </c>
      <c r="W1589" s="42" t="s">
        <v>251</v>
      </c>
    </row>
    <row r="1590" spans="1:23" ht="12.75" customHeight="1">
      <c r="A1590" s="42" t="s">
        <v>2257</v>
      </c>
      <c r="D1590" s="68">
        <f>VLOOKUP(A1590,'.'!V:W,2,0)</f>
        <v>0</v>
      </c>
      <c r="E1590" s="69" t="e">
        <f t="shared" si="24"/>
        <v>#N/A</v>
      </c>
      <c r="H1590" s="176"/>
      <c r="V1590" s="42" t="s">
        <v>1723</v>
      </c>
      <c r="W1590" s="42" t="s">
        <v>1807</v>
      </c>
    </row>
    <row r="1591" spans="1:23" ht="12.75" customHeight="1">
      <c r="A1591" s="42" t="s">
        <v>2257</v>
      </c>
      <c r="D1591" s="68">
        <f>VLOOKUP(A1591,'.'!V:W,2,0)</f>
        <v>0</v>
      </c>
      <c r="E1591" s="69" t="e">
        <f t="shared" si="24"/>
        <v>#N/A</v>
      </c>
      <c r="H1591" s="176"/>
      <c r="V1591" s="42" t="s">
        <v>1724</v>
      </c>
      <c r="W1591" s="42" t="s">
        <v>1987</v>
      </c>
    </row>
    <row r="1592" spans="1:23" ht="12.75" customHeight="1">
      <c r="A1592" s="42" t="s">
        <v>2257</v>
      </c>
      <c r="D1592" s="68">
        <f>VLOOKUP(A1592,'.'!V:W,2,0)</f>
        <v>0</v>
      </c>
      <c r="E1592" s="69" t="e">
        <f t="shared" si="24"/>
        <v>#N/A</v>
      </c>
      <c r="H1592" s="176"/>
      <c r="V1592" s="42" t="s">
        <v>1725</v>
      </c>
      <c r="W1592" s="42" t="s">
        <v>1987</v>
      </c>
    </row>
    <row r="1593" spans="1:23" ht="12.75" customHeight="1">
      <c r="A1593" s="42" t="s">
        <v>2257</v>
      </c>
      <c r="D1593" s="68">
        <f>VLOOKUP(A1593,'.'!V:W,2,0)</f>
        <v>0</v>
      </c>
      <c r="E1593" s="69" t="e">
        <f t="shared" si="24"/>
        <v>#N/A</v>
      </c>
      <c r="H1593" s="176"/>
      <c r="L1593"/>
      <c r="V1593" s="42" t="s">
        <v>1726</v>
      </c>
      <c r="W1593" s="42" t="s">
        <v>1987</v>
      </c>
    </row>
    <row r="1594" spans="1:23" ht="12.75" customHeight="1">
      <c r="A1594" s="42" t="s">
        <v>2257</v>
      </c>
      <c r="D1594" s="68">
        <f>VLOOKUP(A1594,'.'!V:W,2,0)</f>
        <v>0</v>
      </c>
      <c r="E1594" s="69" t="e">
        <f t="shared" si="24"/>
        <v>#N/A</v>
      </c>
      <c r="H1594" s="176"/>
      <c r="L1594"/>
      <c r="V1594" s="42" t="s">
        <v>1727</v>
      </c>
      <c r="W1594" s="42" t="s">
        <v>1807</v>
      </c>
    </row>
    <row r="1595" spans="1:23" ht="12.75" customHeight="1">
      <c r="A1595" s="42" t="s">
        <v>2257</v>
      </c>
      <c r="D1595" s="68">
        <f>VLOOKUP(A1595,'.'!V:W,2,0)</f>
        <v>0</v>
      </c>
      <c r="E1595" s="69" t="e">
        <f t="shared" si="24"/>
        <v>#N/A</v>
      </c>
      <c r="H1595" s="176"/>
      <c r="L1595"/>
      <c r="V1595" s="42" t="s">
        <v>1728</v>
      </c>
      <c r="W1595" s="42" t="s">
        <v>1807</v>
      </c>
    </row>
    <row r="1596" spans="1:23" ht="12.75" customHeight="1">
      <c r="A1596" s="42" t="s">
        <v>2257</v>
      </c>
      <c r="D1596" s="68">
        <f>VLOOKUP(A1596,'.'!V:W,2,0)</f>
        <v>0</v>
      </c>
      <c r="E1596" s="69" t="e">
        <f t="shared" si="24"/>
        <v>#N/A</v>
      </c>
      <c r="H1596" s="176"/>
      <c r="L1596" s="74"/>
      <c r="V1596" s="42" t="s">
        <v>1729</v>
      </c>
      <c r="W1596" s="42" t="s">
        <v>1807</v>
      </c>
    </row>
    <row r="1597" spans="1:23" ht="12.75" customHeight="1">
      <c r="A1597" s="42" t="s">
        <v>2257</v>
      </c>
      <c r="D1597" s="68">
        <f>VLOOKUP(A1597,'.'!V:W,2,0)</f>
        <v>0</v>
      </c>
      <c r="E1597" s="69" t="e">
        <f t="shared" si="24"/>
        <v>#N/A</v>
      </c>
      <c r="H1597" s="176"/>
      <c r="L1597" s="74"/>
      <c r="V1597" s="42" t="s">
        <v>1730</v>
      </c>
      <c r="W1597" s="42" t="s">
        <v>1987</v>
      </c>
    </row>
    <row r="1598" spans="1:23" ht="12.75" customHeight="1">
      <c r="A1598" s="42" t="s">
        <v>2257</v>
      </c>
      <c r="D1598" s="68">
        <f>VLOOKUP(A1598,'.'!V:W,2,0)</f>
        <v>0</v>
      </c>
      <c r="E1598" s="69" t="e">
        <f t="shared" si="24"/>
        <v>#N/A</v>
      </c>
      <c r="H1598" s="176"/>
      <c r="L1598" s="74"/>
      <c r="V1598" s="42" t="s">
        <v>1731</v>
      </c>
      <c r="W1598" s="42" t="s">
        <v>1987</v>
      </c>
    </row>
    <row r="1599" spans="1:23" ht="12.75" customHeight="1">
      <c r="A1599" s="42" t="s">
        <v>2257</v>
      </c>
      <c r="D1599" s="68">
        <f>VLOOKUP(A1599,'.'!V:W,2,0)</f>
        <v>0</v>
      </c>
      <c r="E1599" s="69" t="e">
        <f t="shared" si="24"/>
        <v>#N/A</v>
      </c>
      <c r="H1599" s="176"/>
      <c r="L1599" s="74"/>
      <c r="V1599" s="42" t="s">
        <v>1732</v>
      </c>
      <c r="W1599" s="42" t="s">
        <v>1987</v>
      </c>
    </row>
    <row r="1600" spans="1:23" ht="13.2">
      <c r="A1600" s="42" t="s">
        <v>2257</v>
      </c>
      <c r="D1600" s="68">
        <f>VLOOKUP(A1600,'.'!V:W,2,0)</f>
        <v>0</v>
      </c>
      <c r="E1600" s="69" t="e">
        <f t="shared" si="24"/>
        <v>#N/A</v>
      </c>
      <c r="H1600" s="176"/>
      <c r="I1600"/>
      <c r="J1600"/>
      <c r="K1600"/>
      <c r="L1600" s="74"/>
      <c r="V1600" s="42" t="s">
        <v>1733</v>
      </c>
      <c r="W1600" s="42" t="s">
        <v>1807</v>
      </c>
    </row>
    <row r="1601" spans="1:23" ht="13.2">
      <c r="A1601" s="42" t="s">
        <v>2257</v>
      </c>
      <c r="D1601" s="68">
        <f>VLOOKUP(A1601,'.'!V:W,2,0)</f>
        <v>0</v>
      </c>
      <c r="E1601" s="69" t="e">
        <f t="shared" si="24"/>
        <v>#N/A</v>
      </c>
      <c r="H1601" s="176"/>
      <c r="I1601" s="72"/>
      <c r="J1601" s="71"/>
      <c r="K1601"/>
      <c r="L1601" s="74"/>
      <c r="V1601" s="42" t="s">
        <v>1734</v>
      </c>
      <c r="W1601" s="42" t="s">
        <v>1987</v>
      </c>
    </row>
    <row r="1602" spans="1:23" ht="13.2">
      <c r="A1602" s="42" t="s">
        <v>2257</v>
      </c>
      <c r="D1602" s="68">
        <f>VLOOKUP(A1602,'.'!V:W,2,0)</f>
        <v>0</v>
      </c>
      <c r="E1602" s="69" t="e">
        <f t="shared" ref="E1602:E1665" si="25">B1602*VLOOKUP(D1602,$L$17:$M$38,2,0)</f>
        <v>#N/A</v>
      </c>
      <c r="H1602" s="176"/>
      <c r="I1602"/>
      <c r="J1602"/>
      <c r="K1602"/>
      <c r="V1602" s="42" t="s">
        <v>1735</v>
      </c>
      <c r="W1602" s="42" t="s">
        <v>1807</v>
      </c>
    </row>
    <row r="1603" spans="1:23" ht="13.2">
      <c r="A1603" s="42" t="s">
        <v>2257</v>
      </c>
      <c r="D1603" s="68">
        <f>VLOOKUP(A1603,'.'!V:W,2,0)</f>
        <v>0</v>
      </c>
      <c r="E1603" s="69" t="e">
        <f t="shared" si="25"/>
        <v>#N/A</v>
      </c>
      <c r="H1603" s="176"/>
      <c r="I1603" s="74"/>
      <c r="J1603" s="75"/>
      <c r="K1603"/>
      <c r="V1603" s="42" t="s">
        <v>1736</v>
      </c>
      <c r="W1603" s="42" t="s">
        <v>1987</v>
      </c>
    </row>
    <row r="1604" spans="1:23" ht="13.2">
      <c r="A1604" s="42" t="s">
        <v>2257</v>
      </c>
      <c r="D1604" s="68">
        <f>VLOOKUP(A1604,'.'!V:W,2,0)</f>
        <v>0</v>
      </c>
      <c r="E1604" s="69" t="e">
        <f t="shared" si="25"/>
        <v>#N/A</v>
      </c>
      <c r="H1604" s="176"/>
      <c r="I1604" s="74"/>
      <c r="J1604" s="75"/>
      <c r="K1604"/>
      <c r="V1604" s="42" t="s">
        <v>1737</v>
      </c>
      <c r="W1604" s="42" t="s">
        <v>1807</v>
      </c>
    </row>
    <row r="1605" spans="1:23" ht="13.2">
      <c r="A1605" s="42" t="s">
        <v>2257</v>
      </c>
      <c r="D1605" s="68">
        <f>VLOOKUP(A1605,'.'!V:W,2,0)</f>
        <v>0</v>
      </c>
      <c r="E1605" s="69" t="e">
        <f t="shared" si="25"/>
        <v>#N/A</v>
      </c>
      <c r="H1605" s="176"/>
      <c r="I1605" s="74"/>
      <c r="J1605" s="75"/>
      <c r="K1605"/>
      <c r="V1605" s="42" t="s">
        <v>1738</v>
      </c>
      <c r="W1605" s="42" t="s">
        <v>1807</v>
      </c>
    </row>
    <row r="1606" spans="1:23" ht="13.2">
      <c r="A1606" s="42" t="s">
        <v>2257</v>
      </c>
      <c r="D1606" s="68">
        <f>VLOOKUP(A1606,'.'!V:W,2,0)</f>
        <v>0</v>
      </c>
      <c r="E1606" s="69" t="e">
        <f t="shared" si="25"/>
        <v>#N/A</v>
      </c>
      <c r="H1606" s="176"/>
      <c r="I1606" s="74"/>
      <c r="J1606" s="75"/>
      <c r="K1606"/>
      <c r="V1606" s="42" t="s">
        <v>1739</v>
      </c>
      <c r="W1606" s="42" t="s">
        <v>1987</v>
      </c>
    </row>
    <row r="1607" spans="1:23" ht="13.2">
      <c r="A1607" s="42" t="s">
        <v>2257</v>
      </c>
      <c r="D1607" s="68">
        <f>VLOOKUP(A1607,'.'!V:W,2,0)</f>
        <v>0</v>
      </c>
      <c r="E1607" s="69" t="e">
        <f t="shared" si="25"/>
        <v>#N/A</v>
      </c>
      <c r="H1607" s="176"/>
      <c r="I1607" s="74"/>
      <c r="J1607" s="75"/>
      <c r="K1607"/>
      <c r="V1607" s="42" t="s">
        <v>1740</v>
      </c>
      <c r="W1607" s="42" t="s">
        <v>1987</v>
      </c>
    </row>
    <row r="1608" spans="1:23" ht="13.2">
      <c r="A1608" s="42" t="s">
        <v>2257</v>
      </c>
      <c r="D1608" s="68">
        <f>VLOOKUP(A1608,'.'!V:W,2,0)</f>
        <v>0</v>
      </c>
      <c r="E1608" s="69" t="e">
        <f t="shared" si="25"/>
        <v>#N/A</v>
      </c>
      <c r="H1608" s="176"/>
      <c r="I1608" s="74"/>
      <c r="J1608" s="75"/>
      <c r="K1608"/>
      <c r="V1608" s="42" t="s">
        <v>1741</v>
      </c>
      <c r="W1608" s="42" t="s">
        <v>1807</v>
      </c>
    </row>
    <row r="1609" spans="1:23" ht="12.75" customHeight="1">
      <c r="A1609" s="42" t="s">
        <v>2257</v>
      </c>
      <c r="D1609" s="68">
        <f>VLOOKUP(A1609,'.'!V:W,2,0)</f>
        <v>0</v>
      </c>
      <c r="E1609" s="69" t="e">
        <f t="shared" si="25"/>
        <v>#N/A</v>
      </c>
      <c r="H1609" s="176"/>
      <c r="V1609" s="42" t="s">
        <v>1742</v>
      </c>
      <c r="W1609" s="42" t="s">
        <v>1807</v>
      </c>
    </row>
    <row r="1610" spans="1:23" ht="12.75" customHeight="1">
      <c r="A1610" s="42" t="s">
        <v>2257</v>
      </c>
      <c r="D1610" s="68">
        <f>VLOOKUP(A1610,'.'!V:W,2,0)</f>
        <v>0</v>
      </c>
      <c r="E1610" s="69" t="e">
        <f t="shared" si="25"/>
        <v>#N/A</v>
      </c>
      <c r="H1610" s="176"/>
      <c r="V1610" s="42" t="s">
        <v>1743</v>
      </c>
      <c r="W1610" s="42" t="s">
        <v>1807</v>
      </c>
    </row>
    <row r="1611" spans="1:23" ht="12.75" customHeight="1">
      <c r="A1611" s="42" t="s">
        <v>2257</v>
      </c>
      <c r="D1611" s="68">
        <f>VLOOKUP(A1611,'.'!V:W,2,0)</f>
        <v>0</v>
      </c>
      <c r="E1611" s="69" t="e">
        <f t="shared" si="25"/>
        <v>#N/A</v>
      </c>
      <c r="H1611" s="167"/>
      <c r="V1611" s="42" t="s">
        <v>1744</v>
      </c>
      <c r="W1611" s="42" t="s">
        <v>1807</v>
      </c>
    </row>
    <row r="1612" spans="1:23" ht="12.75" customHeight="1">
      <c r="A1612" s="42" t="s">
        <v>2257</v>
      </c>
      <c r="D1612" s="68">
        <f>VLOOKUP(A1612,'.'!V:W,2,0)</f>
        <v>0</v>
      </c>
      <c r="E1612" s="69" t="e">
        <f t="shared" si="25"/>
        <v>#N/A</v>
      </c>
      <c r="H1612" s="176"/>
      <c r="V1612" s="42" t="s">
        <v>1755</v>
      </c>
      <c r="W1612" s="42" t="s">
        <v>1987</v>
      </c>
    </row>
    <row r="1613" spans="1:23" ht="12.75" customHeight="1">
      <c r="A1613" s="42" t="s">
        <v>2257</v>
      </c>
      <c r="D1613" s="68">
        <f>VLOOKUP(A1613,'.'!V:W,2,0)</f>
        <v>0</v>
      </c>
      <c r="E1613" s="69" t="e">
        <f t="shared" si="25"/>
        <v>#N/A</v>
      </c>
      <c r="H1613" s="176"/>
      <c r="V1613" s="42" t="s">
        <v>1756</v>
      </c>
      <c r="W1613" s="42" t="s">
        <v>1987</v>
      </c>
    </row>
    <row r="1614" spans="1:23" ht="12.75" customHeight="1">
      <c r="A1614" s="42" t="s">
        <v>2257</v>
      </c>
      <c r="D1614" s="68">
        <f>VLOOKUP(A1614,'.'!V:W,2,0)</f>
        <v>0</v>
      </c>
      <c r="E1614" s="69" t="e">
        <f t="shared" si="25"/>
        <v>#N/A</v>
      </c>
      <c r="H1614" s="176"/>
      <c r="V1614" s="42" t="s">
        <v>1757</v>
      </c>
      <c r="W1614" s="42" t="s">
        <v>1807</v>
      </c>
    </row>
    <row r="1615" spans="1:23" ht="12.75" customHeight="1">
      <c r="A1615" s="42" t="s">
        <v>2257</v>
      </c>
      <c r="D1615" s="68">
        <f>VLOOKUP(A1615,'.'!V:W,2,0)</f>
        <v>0</v>
      </c>
      <c r="E1615" s="69" t="e">
        <f t="shared" si="25"/>
        <v>#N/A</v>
      </c>
      <c r="H1615" s="176"/>
      <c r="V1615" s="42" t="s">
        <v>1745</v>
      </c>
      <c r="W1615" s="42" t="s">
        <v>1807</v>
      </c>
    </row>
    <row r="1616" spans="1:23" ht="12.75" customHeight="1">
      <c r="A1616" s="42" t="s">
        <v>2257</v>
      </c>
      <c r="D1616" s="68">
        <f>VLOOKUP(A1616,'.'!V:W,2,0)</f>
        <v>0</v>
      </c>
      <c r="E1616" s="69" t="e">
        <f t="shared" si="25"/>
        <v>#N/A</v>
      </c>
      <c r="H1616" s="176"/>
      <c r="V1616" s="42" t="s">
        <v>1746</v>
      </c>
      <c r="W1616" s="42" t="s">
        <v>1807</v>
      </c>
    </row>
    <row r="1617" spans="1:23" ht="12.75" customHeight="1">
      <c r="A1617" s="42" t="s">
        <v>2257</v>
      </c>
      <c r="D1617" s="68">
        <f>VLOOKUP(A1617,'.'!V:W,2,0)</f>
        <v>0</v>
      </c>
      <c r="E1617" s="69" t="e">
        <f t="shared" si="25"/>
        <v>#N/A</v>
      </c>
      <c r="H1617" s="176"/>
      <c r="V1617" s="42" t="s">
        <v>1747</v>
      </c>
      <c r="W1617" s="42" t="s">
        <v>1987</v>
      </c>
    </row>
    <row r="1618" spans="1:23" ht="13.2">
      <c r="A1618" s="42" t="s">
        <v>2257</v>
      </c>
      <c r="D1618" s="68">
        <f>VLOOKUP(A1618,'.'!V:W,2,0)</f>
        <v>0</v>
      </c>
      <c r="E1618" s="69" t="e">
        <f t="shared" si="25"/>
        <v>#N/A</v>
      </c>
      <c r="H1618" s="176"/>
      <c r="V1618" s="42" t="s">
        <v>1748</v>
      </c>
      <c r="W1618" s="42" t="s">
        <v>1987</v>
      </c>
    </row>
    <row r="1619" spans="1:23" ht="13.2">
      <c r="A1619" s="42" t="s">
        <v>2257</v>
      </c>
      <c r="D1619" s="68">
        <f>VLOOKUP(A1619,'.'!V:W,2,0)</f>
        <v>0</v>
      </c>
      <c r="E1619" s="69" t="e">
        <f t="shared" si="25"/>
        <v>#N/A</v>
      </c>
      <c r="H1619" s="176"/>
      <c r="V1619" s="42" t="s">
        <v>1749</v>
      </c>
      <c r="W1619" s="42" t="s">
        <v>1987</v>
      </c>
    </row>
    <row r="1620" spans="1:23" ht="13.2">
      <c r="A1620" s="42" t="s">
        <v>2257</v>
      </c>
      <c r="D1620" s="68">
        <f>VLOOKUP(A1620,'.'!V:W,2,0)</f>
        <v>0</v>
      </c>
      <c r="E1620" s="69" t="e">
        <f t="shared" si="25"/>
        <v>#N/A</v>
      </c>
      <c r="H1620" s="176"/>
      <c r="V1620" s="42" t="s">
        <v>1750</v>
      </c>
      <c r="W1620" s="42" t="s">
        <v>1987</v>
      </c>
    </row>
    <row r="1621" spans="1:23" ht="13.2">
      <c r="A1621" s="42" t="s">
        <v>2257</v>
      </c>
      <c r="D1621" s="68">
        <f>VLOOKUP(A1621,'.'!V:W,2,0)</f>
        <v>0</v>
      </c>
      <c r="E1621" s="69" t="e">
        <f t="shared" si="25"/>
        <v>#N/A</v>
      </c>
      <c r="H1621" s="176"/>
      <c r="V1621" s="42" t="s">
        <v>1751</v>
      </c>
      <c r="W1621" s="42" t="s">
        <v>1807</v>
      </c>
    </row>
    <row r="1622" spans="1:23" ht="13.2">
      <c r="A1622" s="42" t="s">
        <v>2257</v>
      </c>
      <c r="D1622" s="68">
        <f>VLOOKUP(A1622,'.'!V:W,2,0)</f>
        <v>0</v>
      </c>
      <c r="E1622" s="69" t="e">
        <f t="shared" si="25"/>
        <v>#N/A</v>
      </c>
      <c r="H1622" s="176"/>
      <c r="V1622" s="42" t="s">
        <v>1752</v>
      </c>
      <c r="W1622" s="42" t="s">
        <v>1987</v>
      </c>
    </row>
    <row r="1623" spans="1:23" ht="13.2">
      <c r="A1623" s="42" t="s">
        <v>2257</v>
      </c>
      <c r="D1623" s="68">
        <f>VLOOKUP(A1623,'.'!V:W,2,0)</f>
        <v>0</v>
      </c>
      <c r="E1623" s="69" t="e">
        <f t="shared" si="25"/>
        <v>#N/A</v>
      </c>
      <c r="H1623" s="176"/>
      <c r="V1623" s="42" t="s">
        <v>1753</v>
      </c>
      <c r="W1623" s="42" t="s">
        <v>1807</v>
      </c>
    </row>
    <row r="1624" spans="1:23" ht="13.2">
      <c r="A1624" s="42" t="s">
        <v>2257</v>
      </c>
      <c r="D1624" s="68">
        <f>VLOOKUP(A1624,'.'!V:W,2,0)</f>
        <v>0</v>
      </c>
      <c r="E1624" s="69" t="e">
        <f t="shared" si="25"/>
        <v>#N/A</v>
      </c>
      <c r="H1624" s="176"/>
      <c r="V1624" s="42" t="s">
        <v>1340</v>
      </c>
      <c r="W1624" s="42" t="s">
        <v>1807</v>
      </c>
    </row>
    <row r="1625" spans="1:23" ht="13.2">
      <c r="A1625" s="42" t="s">
        <v>2257</v>
      </c>
      <c r="D1625" s="68">
        <f>VLOOKUP(A1625,'.'!V:W,2,0)</f>
        <v>0</v>
      </c>
      <c r="E1625" s="69" t="e">
        <f t="shared" si="25"/>
        <v>#N/A</v>
      </c>
      <c r="H1625" s="176"/>
      <c r="V1625" s="42" t="s">
        <v>1617</v>
      </c>
      <c r="W1625" s="42" t="s">
        <v>251</v>
      </c>
    </row>
    <row r="1626" spans="1:23" ht="13.2">
      <c r="A1626" s="42" t="s">
        <v>2257</v>
      </c>
      <c r="D1626" s="68">
        <f>VLOOKUP(A1626,'.'!V:W,2,0)</f>
        <v>0</v>
      </c>
      <c r="E1626" s="69" t="e">
        <f t="shared" si="25"/>
        <v>#N/A</v>
      </c>
      <c r="H1626" s="176"/>
      <c r="V1626" s="42" t="s">
        <v>1754</v>
      </c>
      <c r="W1626" s="42" t="s">
        <v>1987</v>
      </c>
    </row>
    <row r="1627" spans="1:23" ht="12.75" customHeight="1">
      <c r="A1627" s="42" t="s">
        <v>2257</v>
      </c>
      <c r="D1627" s="68">
        <f>VLOOKUP(A1627,'.'!V:W,2,0)</f>
        <v>0</v>
      </c>
      <c r="E1627" s="69" t="e">
        <f t="shared" si="25"/>
        <v>#N/A</v>
      </c>
      <c r="H1627" s="176"/>
      <c r="V1627" s="42" t="s">
        <v>141</v>
      </c>
      <c r="W1627" s="42" t="s">
        <v>251</v>
      </c>
    </row>
    <row r="1628" spans="1:23" ht="12.75" customHeight="1">
      <c r="A1628" s="42" t="s">
        <v>2257</v>
      </c>
      <c r="D1628" s="68">
        <f>VLOOKUP(A1628,'.'!V:W,2,0)</f>
        <v>0</v>
      </c>
      <c r="E1628" s="69" t="e">
        <f t="shared" si="25"/>
        <v>#N/A</v>
      </c>
      <c r="H1628" s="176"/>
      <c r="V1628" s="42" t="s">
        <v>1789</v>
      </c>
      <c r="W1628" s="42" t="s">
        <v>1105</v>
      </c>
    </row>
    <row r="1629" spans="1:23" ht="12.75" customHeight="1">
      <c r="A1629" s="42" t="s">
        <v>2257</v>
      </c>
      <c r="D1629" s="68">
        <f>VLOOKUP(A1629,'.'!V:W,2,0)</f>
        <v>0</v>
      </c>
      <c r="E1629" s="69" t="e">
        <f t="shared" si="25"/>
        <v>#N/A</v>
      </c>
      <c r="H1629" s="176"/>
      <c r="V1629" s="42" t="s">
        <v>1618</v>
      </c>
      <c r="W1629" s="42" t="s">
        <v>251</v>
      </c>
    </row>
    <row r="1630" spans="1:23" ht="12.75" customHeight="1">
      <c r="A1630" s="42" t="s">
        <v>2257</v>
      </c>
      <c r="D1630" s="68">
        <f>VLOOKUP(A1630,'.'!V:W,2,0)</f>
        <v>0</v>
      </c>
      <c r="E1630" s="69" t="e">
        <f t="shared" si="25"/>
        <v>#N/A</v>
      </c>
      <c r="H1630" s="176"/>
      <c r="V1630" s="42" t="s">
        <v>143</v>
      </c>
      <c r="W1630" s="42" t="s">
        <v>251</v>
      </c>
    </row>
    <row r="1631" spans="1:23" ht="12.75" customHeight="1">
      <c r="A1631" s="42" t="s">
        <v>2257</v>
      </c>
      <c r="D1631" s="68">
        <f>VLOOKUP(A1631,'.'!V:W,2,0)</f>
        <v>0</v>
      </c>
      <c r="E1631" s="69" t="e">
        <f t="shared" si="25"/>
        <v>#N/A</v>
      </c>
      <c r="H1631" s="176"/>
      <c r="V1631" s="42" t="s">
        <v>162</v>
      </c>
      <c r="W1631" s="42" t="s">
        <v>251</v>
      </c>
    </row>
    <row r="1632" spans="1:23" ht="12.75" customHeight="1">
      <c r="A1632" s="42" t="s">
        <v>2257</v>
      </c>
      <c r="D1632" s="68">
        <f>VLOOKUP(A1632,'.'!V:W,2,0)</f>
        <v>0</v>
      </c>
      <c r="E1632" s="69" t="e">
        <f t="shared" si="25"/>
        <v>#N/A</v>
      </c>
      <c r="V1632" s="42" t="s">
        <v>1619</v>
      </c>
      <c r="W1632" s="42" t="s">
        <v>251</v>
      </c>
    </row>
    <row r="1633" spans="1:23" ht="12.75" customHeight="1">
      <c r="A1633" s="42" t="s">
        <v>2257</v>
      </c>
      <c r="D1633" s="68">
        <f>VLOOKUP(A1633,'.'!V:W,2,0)</f>
        <v>0</v>
      </c>
      <c r="E1633" s="69" t="e">
        <f t="shared" si="25"/>
        <v>#N/A</v>
      </c>
      <c r="V1633" s="42" t="s">
        <v>1620</v>
      </c>
      <c r="W1633" s="42" t="s">
        <v>251</v>
      </c>
    </row>
    <row r="1634" spans="1:23" ht="12.75" customHeight="1">
      <c r="A1634" s="42" t="s">
        <v>2257</v>
      </c>
      <c r="D1634" s="68">
        <f>VLOOKUP(A1634,'.'!V:W,2,0)</f>
        <v>0</v>
      </c>
      <c r="E1634" s="69" t="e">
        <f t="shared" si="25"/>
        <v>#N/A</v>
      </c>
      <c r="V1634" s="42" t="s">
        <v>2689</v>
      </c>
      <c r="W1634" s="42" t="s">
        <v>253</v>
      </c>
    </row>
    <row r="1635" spans="1:23" ht="12.75" customHeight="1">
      <c r="A1635" s="42" t="s">
        <v>2257</v>
      </c>
      <c r="D1635" s="68">
        <f>VLOOKUP(A1635,'.'!V:W,2,0)</f>
        <v>0</v>
      </c>
      <c r="E1635" s="69" t="e">
        <f t="shared" si="25"/>
        <v>#N/A</v>
      </c>
      <c r="V1635" s="42" t="s">
        <v>175</v>
      </c>
      <c r="W1635" s="42" t="s">
        <v>251</v>
      </c>
    </row>
    <row r="1636" spans="1:23" ht="12.75" customHeight="1">
      <c r="A1636" s="42" t="s">
        <v>2257</v>
      </c>
      <c r="D1636" s="68">
        <f>VLOOKUP(A1636,'.'!V:W,2,0)</f>
        <v>0</v>
      </c>
      <c r="E1636" s="69" t="e">
        <f t="shared" si="25"/>
        <v>#N/A</v>
      </c>
      <c r="V1636" s="42" t="s">
        <v>176</v>
      </c>
      <c r="W1636" s="42" t="s">
        <v>251</v>
      </c>
    </row>
    <row r="1637" spans="1:23" ht="12.75" customHeight="1">
      <c r="A1637" s="42" t="s">
        <v>2257</v>
      </c>
      <c r="D1637" s="68">
        <f>VLOOKUP(A1637,'.'!V:W,2,0)</f>
        <v>0</v>
      </c>
      <c r="E1637" s="69" t="e">
        <f t="shared" si="25"/>
        <v>#N/A</v>
      </c>
      <c r="V1637" s="42" t="s">
        <v>177</v>
      </c>
      <c r="W1637" s="42" t="s">
        <v>251</v>
      </c>
    </row>
    <row r="1638" spans="1:23" ht="12.75" customHeight="1">
      <c r="A1638" s="42" t="s">
        <v>2257</v>
      </c>
      <c r="D1638" s="68">
        <f>VLOOKUP(A1638,'.'!V:W,2,0)</f>
        <v>0</v>
      </c>
      <c r="E1638" s="69" t="e">
        <f t="shared" si="25"/>
        <v>#N/A</v>
      </c>
      <c r="V1638" s="42" t="s">
        <v>178</v>
      </c>
      <c r="W1638" s="42" t="s">
        <v>251</v>
      </c>
    </row>
    <row r="1639" spans="1:23" ht="12.75" customHeight="1">
      <c r="A1639" s="42" t="s">
        <v>2257</v>
      </c>
      <c r="D1639" s="68">
        <f>VLOOKUP(A1639,'.'!V:W,2,0)</f>
        <v>0</v>
      </c>
      <c r="E1639" s="69" t="e">
        <f t="shared" si="25"/>
        <v>#N/A</v>
      </c>
      <c r="V1639" s="42" t="s">
        <v>179</v>
      </c>
      <c r="W1639" s="42" t="s">
        <v>251</v>
      </c>
    </row>
    <row r="1640" spans="1:23" ht="12.75" customHeight="1">
      <c r="A1640" s="42" t="s">
        <v>2257</v>
      </c>
      <c r="D1640" s="68">
        <f>VLOOKUP(A1640,'.'!V:W,2,0)</f>
        <v>0</v>
      </c>
      <c r="E1640" s="69" t="e">
        <f t="shared" si="25"/>
        <v>#N/A</v>
      </c>
      <c r="V1640" s="42" t="s">
        <v>180</v>
      </c>
      <c r="W1640" s="42" t="s">
        <v>251</v>
      </c>
    </row>
    <row r="1641" spans="1:23" ht="12.75" customHeight="1">
      <c r="A1641" s="42" t="s">
        <v>2257</v>
      </c>
      <c r="D1641" s="68">
        <f>VLOOKUP(A1641,'.'!V:W,2,0)</f>
        <v>0</v>
      </c>
      <c r="E1641" s="69" t="e">
        <f t="shared" si="25"/>
        <v>#N/A</v>
      </c>
      <c r="V1641" s="42" t="s">
        <v>181</v>
      </c>
      <c r="W1641" s="42" t="s">
        <v>251</v>
      </c>
    </row>
    <row r="1642" spans="1:23" ht="12.75" customHeight="1">
      <c r="A1642" s="42" t="s">
        <v>2257</v>
      </c>
      <c r="D1642" s="68">
        <f>VLOOKUP(A1642,'.'!V:W,2,0)</f>
        <v>0</v>
      </c>
      <c r="E1642" s="69" t="e">
        <f t="shared" si="25"/>
        <v>#N/A</v>
      </c>
      <c r="V1642" s="42" t="s">
        <v>182</v>
      </c>
      <c r="W1642" s="42" t="s">
        <v>251</v>
      </c>
    </row>
    <row r="1643" spans="1:23" ht="12.75" customHeight="1">
      <c r="A1643" s="42" t="s">
        <v>2257</v>
      </c>
      <c r="D1643" s="68">
        <f>VLOOKUP(A1643,'.'!V:W,2,0)</f>
        <v>0</v>
      </c>
      <c r="E1643" s="69" t="e">
        <f t="shared" si="25"/>
        <v>#N/A</v>
      </c>
      <c r="V1643" s="42" t="s">
        <v>183</v>
      </c>
      <c r="W1643" s="42" t="s">
        <v>251</v>
      </c>
    </row>
    <row r="1644" spans="1:23" ht="12.75" customHeight="1">
      <c r="A1644" s="42" t="s">
        <v>2257</v>
      </c>
      <c r="D1644" s="68">
        <f>VLOOKUP(A1644,'.'!V:W,2,0)</f>
        <v>0</v>
      </c>
      <c r="E1644" s="69" t="e">
        <f t="shared" si="25"/>
        <v>#N/A</v>
      </c>
      <c r="V1644" s="42" t="s">
        <v>2534</v>
      </c>
      <c r="W1644" s="42" t="s">
        <v>253</v>
      </c>
    </row>
    <row r="1645" spans="1:23" ht="12.75" customHeight="1">
      <c r="A1645" s="42" t="s">
        <v>2257</v>
      </c>
      <c r="D1645" s="68">
        <f>VLOOKUP(A1645,'.'!V:W,2,0)</f>
        <v>0</v>
      </c>
      <c r="E1645" s="69" t="e">
        <f t="shared" si="25"/>
        <v>#N/A</v>
      </c>
      <c r="V1645" s="42" t="s">
        <v>2690</v>
      </c>
      <c r="W1645" s="42" t="s">
        <v>253</v>
      </c>
    </row>
    <row r="1646" spans="1:23" ht="12.75" customHeight="1">
      <c r="A1646" s="42" t="s">
        <v>2257</v>
      </c>
      <c r="D1646" s="68">
        <f>VLOOKUP(A1646,'.'!V:W,2,0)</f>
        <v>0</v>
      </c>
      <c r="E1646" s="69" t="e">
        <f t="shared" si="25"/>
        <v>#N/A</v>
      </c>
      <c r="V1646" s="42" t="s">
        <v>2535</v>
      </c>
      <c r="W1646" s="42" t="s">
        <v>1104</v>
      </c>
    </row>
    <row r="1647" spans="1:23" ht="12.75" customHeight="1">
      <c r="A1647" s="42" t="s">
        <v>2257</v>
      </c>
      <c r="D1647" s="68">
        <f>VLOOKUP(A1647,'.'!V:W,2,0)</f>
        <v>0</v>
      </c>
      <c r="E1647" s="69" t="e">
        <f t="shared" si="25"/>
        <v>#N/A</v>
      </c>
      <c r="V1647" s="42" t="s">
        <v>2536</v>
      </c>
      <c r="W1647" s="42" t="s">
        <v>1104</v>
      </c>
    </row>
    <row r="1648" spans="1:23" ht="12.75" customHeight="1">
      <c r="A1648" s="42" t="s">
        <v>2257</v>
      </c>
      <c r="D1648" s="68">
        <f>VLOOKUP(A1648,'.'!V:W,2,0)</f>
        <v>0</v>
      </c>
      <c r="E1648" s="69" t="e">
        <f t="shared" si="25"/>
        <v>#N/A</v>
      </c>
      <c r="V1648" s="42" t="s">
        <v>2211</v>
      </c>
      <c r="W1648" s="42" t="s">
        <v>251</v>
      </c>
    </row>
    <row r="1649" spans="1:23" ht="12.75" customHeight="1">
      <c r="A1649" s="42" t="s">
        <v>2257</v>
      </c>
      <c r="D1649" s="68">
        <f>VLOOKUP(A1649,'.'!V:W,2,0)</f>
        <v>0</v>
      </c>
      <c r="E1649" s="69" t="e">
        <f t="shared" si="25"/>
        <v>#N/A</v>
      </c>
      <c r="V1649" s="42" t="s">
        <v>2212</v>
      </c>
      <c r="W1649" s="42" t="s">
        <v>251</v>
      </c>
    </row>
    <row r="1650" spans="1:23" ht="12.75" customHeight="1">
      <c r="A1650" s="42" t="s">
        <v>2257</v>
      </c>
      <c r="D1650" s="68">
        <f>VLOOKUP(A1650,'.'!V:W,2,0)</f>
        <v>0</v>
      </c>
      <c r="E1650" s="69" t="e">
        <f t="shared" si="25"/>
        <v>#N/A</v>
      </c>
      <c r="V1650" s="42" t="s">
        <v>1055</v>
      </c>
      <c r="W1650" s="42" t="s">
        <v>251</v>
      </c>
    </row>
    <row r="1651" spans="1:23" ht="12.75" customHeight="1">
      <c r="A1651" s="42" t="s">
        <v>2257</v>
      </c>
      <c r="D1651" s="68">
        <f>VLOOKUP(A1651,'.'!V:W,2,0)</f>
        <v>0</v>
      </c>
      <c r="E1651" s="69" t="e">
        <f t="shared" si="25"/>
        <v>#N/A</v>
      </c>
      <c r="V1651" s="42" t="s">
        <v>1056</v>
      </c>
      <c r="W1651" s="42" t="s">
        <v>253</v>
      </c>
    </row>
    <row r="1652" spans="1:23" ht="12.75" customHeight="1">
      <c r="A1652" s="42" t="s">
        <v>2257</v>
      </c>
      <c r="D1652" s="68">
        <f>VLOOKUP(A1652,'.'!V:W,2,0)</f>
        <v>0</v>
      </c>
      <c r="E1652" s="69" t="e">
        <f t="shared" si="25"/>
        <v>#N/A</v>
      </c>
      <c r="V1652" s="42" t="s">
        <v>1057</v>
      </c>
      <c r="W1652" s="42" t="s">
        <v>253</v>
      </c>
    </row>
    <row r="1653" spans="1:23" ht="12.75" customHeight="1">
      <c r="A1653" s="42" t="s">
        <v>2257</v>
      </c>
      <c r="D1653" s="68">
        <f>VLOOKUP(A1653,'.'!V:W,2,0)</f>
        <v>0</v>
      </c>
      <c r="E1653" s="69" t="e">
        <f t="shared" si="25"/>
        <v>#N/A</v>
      </c>
      <c r="V1653" s="42" t="s">
        <v>1058</v>
      </c>
      <c r="W1653" s="42" t="s">
        <v>253</v>
      </c>
    </row>
    <row r="1654" spans="1:23" ht="12.75" customHeight="1">
      <c r="A1654" s="42" t="s">
        <v>2257</v>
      </c>
      <c r="D1654" s="68">
        <f>VLOOKUP(A1654,'.'!V:W,2,0)</f>
        <v>0</v>
      </c>
      <c r="E1654" s="69" t="e">
        <f t="shared" si="25"/>
        <v>#N/A</v>
      </c>
      <c r="V1654" s="42" t="s">
        <v>1059</v>
      </c>
      <c r="W1654" s="42" t="s">
        <v>253</v>
      </c>
    </row>
    <row r="1655" spans="1:23" ht="12.75" customHeight="1">
      <c r="A1655" s="42" t="s">
        <v>2257</v>
      </c>
      <c r="D1655" s="68">
        <f>VLOOKUP(A1655,'.'!V:W,2,0)</f>
        <v>0</v>
      </c>
      <c r="E1655" s="69" t="e">
        <f t="shared" si="25"/>
        <v>#N/A</v>
      </c>
      <c r="V1655" s="42" t="s">
        <v>1060</v>
      </c>
      <c r="W1655" s="42" t="s">
        <v>253</v>
      </c>
    </row>
    <row r="1656" spans="1:23" ht="12.75" customHeight="1">
      <c r="A1656" s="42" t="s">
        <v>2257</v>
      </c>
      <c r="D1656" s="68">
        <f>VLOOKUP(A1656,'.'!V:W,2,0)</f>
        <v>0</v>
      </c>
      <c r="E1656" s="69" t="e">
        <f t="shared" si="25"/>
        <v>#N/A</v>
      </c>
      <c r="V1656" s="42" t="s">
        <v>1061</v>
      </c>
      <c r="W1656" s="42" t="s">
        <v>253</v>
      </c>
    </row>
    <row r="1657" spans="1:23" ht="12.75" customHeight="1">
      <c r="A1657" s="42" t="s">
        <v>2257</v>
      </c>
      <c r="D1657" s="68">
        <f>VLOOKUP(A1657,'.'!V:W,2,0)</f>
        <v>0</v>
      </c>
      <c r="E1657" s="69" t="e">
        <f t="shared" si="25"/>
        <v>#N/A</v>
      </c>
      <c r="V1657" s="42" t="s">
        <v>382</v>
      </c>
      <c r="W1657" s="42" t="s">
        <v>253</v>
      </c>
    </row>
    <row r="1658" spans="1:23" ht="12.75" customHeight="1">
      <c r="A1658" s="42" t="s">
        <v>2257</v>
      </c>
      <c r="D1658" s="68">
        <f>VLOOKUP(A1658,'.'!V:W,2,0)</f>
        <v>0</v>
      </c>
      <c r="E1658" s="69" t="e">
        <f t="shared" si="25"/>
        <v>#N/A</v>
      </c>
      <c r="V1658" s="42" t="s">
        <v>383</v>
      </c>
      <c r="W1658" s="42" t="s">
        <v>253</v>
      </c>
    </row>
    <row r="1659" spans="1:23" ht="12.75" customHeight="1">
      <c r="A1659" s="42" t="s">
        <v>2257</v>
      </c>
      <c r="D1659" s="68">
        <f>VLOOKUP(A1659,'.'!V:W,2,0)</f>
        <v>0</v>
      </c>
      <c r="E1659" s="69" t="e">
        <f t="shared" si="25"/>
        <v>#N/A</v>
      </c>
      <c r="V1659" s="42" t="s">
        <v>384</v>
      </c>
      <c r="W1659" s="42" t="s">
        <v>253</v>
      </c>
    </row>
    <row r="1660" spans="1:23" ht="12.75" customHeight="1">
      <c r="A1660" s="42" t="s">
        <v>2257</v>
      </c>
      <c r="D1660" s="68">
        <f>VLOOKUP(A1660,'.'!V:W,2,0)</f>
        <v>0</v>
      </c>
      <c r="E1660" s="69" t="e">
        <f t="shared" si="25"/>
        <v>#N/A</v>
      </c>
      <c r="V1660" s="42" t="s">
        <v>184</v>
      </c>
      <c r="W1660" s="42" t="s">
        <v>1621</v>
      </c>
    </row>
    <row r="1661" spans="1:23" ht="12.75" customHeight="1">
      <c r="A1661" s="42" t="s">
        <v>2257</v>
      </c>
      <c r="D1661" s="68">
        <f>VLOOKUP(A1661,'.'!V:W,2,0)</f>
        <v>0</v>
      </c>
      <c r="E1661" s="69" t="e">
        <f t="shared" si="25"/>
        <v>#N/A</v>
      </c>
      <c r="V1661" s="42" t="s">
        <v>2691</v>
      </c>
      <c r="W1661" s="42" t="s">
        <v>253</v>
      </c>
    </row>
    <row r="1662" spans="1:23" ht="12.75" customHeight="1">
      <c r="A1662" s="42" t="s">
        <v>2257</v>
      </c>
      <c r="D1662" s="68">
        <f>VLOOKUP(A1662,'.'!V:W,2,0)</f>
        <v>0</v>
      </c>
      <c r="E1662" s="69" t="e">
        <f t="shared" si="25"/>
        <v>#N/A</v>
      </c>
      <c r="V1662" s="42" t="s">
        <v>2692</v>
      </c>
      <c r="W1662" s="42" t="s">
        <v>253</v>
      </c>
    </row>
    <row r="1663" spans="1:23" ht="12.75" customHeight="1">
      <c r="A1663" s="42" t="s">
        <v>2257</v>
      </c>
      <c r="D1663" s="68">
        <f>VLOOKUP(A1663,'.'!V:W,2,0)</f>
        <v>0</v>
      </c>
      <c r="E1663" s="69" t="e">
        <f t="shared" si="25"/>
        <v>#N/A</v>
      </c>
      <c r="V1663" s="42" t="s">
        <v>2693</v>
      </c>
      <c r="W1663" s="42" t="s">
        <v>253</v>
      </c>
    </row>
    <row r="1664" spans="1:23" ht="12.75" customHeight="1">
      <c r="A1664" s="42" t="s">
        <v>2257</v>
      </c>
      <c r="D1664" s="68">
        <f>VLOOKUP(A1664,'.'!V:W,2,0)</f>
        <v>0</v>
      </c>
      <c r="E1664" s="69" t="e">
        <f t="shared" si="25"/>
        <v>#N/A</v>
      </c>
      <c r="V1664" s="42" t="s">
        <v>2694</v>
      </c>
      <c r="W1664" s="42" t="s">
        <v>253</v>
      </c>
    </row>
    <row r="1665" spans="1:23" ht="12.75" customHeight="1">
      <c r="A1665" s="42" t="s">
        <v>2257</v>
      </c>
      <c r="D1665" s="68">
        <f>VLOOKUP(A1665,'.'!V:W,2,0)</f>
        <v>0</v>
      </c>
      <c r="E1665" s="69" t="e">
        <f t="shared" si="25"/>
        <v>#N/A</v>
      </c>
      <c r="V1665" s="42" t="s">
        <v>2695</v>
      </c>
      <c r="W1665" s="42" t="s">
        <v>253</v>
      </c>
    </row>
    <row r="1666" spans="1:23" ht="12.75" customHeight="1">
      <c r="A1666" s="42" t="s">
        <v>2257</v>
      </c>
      <c r="D1666" s="68">
        <f>VLOOKUP(A1666,'.'!V:W,2,0)</f>
        <v>0</v>
      </c>
      <c r="E1666" s="69" t="e">
        <f t="shared" ref="E1666:E1729" si="26">B1666*VLOOKUP(D1666,$L$17:$M$38,2,0)</f>
        <v>#N/A</v>
      </c>
      <c r="V1666" s="42" t="s">
        <v>2696</v>
      </c>
      <c r="W1666" s="42" t="s">
        <v>253</v>
      </c>
    </row>
    <row r="1667" spans="1:23" ht="12.75" customHeight="1">
      <c r="A1667" s="42" t="s">
        <v>2257</v>
      </c>
      <c r="D1667" s="68">
        <f>VLOOKUP(A1667,'.'!V:W,2,0)</f>
        <v>0</v>
      </c>
      <c r="E1667" s="69" t="e">
        <f t="shared" si="26"/>
        <v>#N/A</v>
      </c>
      <c r="V1667" s="42" t="s">
        <v>2697</v>
      </c>
      <c r="W1667" s="42" t="s">
        <v>253</v>
      </c>
    </row>
    <row r="1668" spans="1:23" ht="12.75" customHeight="1">
      <c r="A1668" s="42" t="s">
        <v>2257</v>
      </c>
      <c r="D1668" s="68">
        <f>VLOOKUP(A1668,'.'!V:W,2,0)</f>
        <v>0</v>
      </c>
      <c r="E1668" s="69" t="e">
        <f t="shared" si="26"/>
        <v>#N/A</v>
      </c>
      <c r="V1668" s="42" t="s">
        <v>2698</v>
      </c>
      <c r="W1668" s="42" t="s">
        <v>253</v>
      </c>
    </row>
    <row r="1669" spans="1:23" ht="12.75" customHeight="1">
      <c r="A1669" s="42" t="s">
        <v>2257</v>
      </c>
      <c r="D1669" s="68">
        <f>VLOOKUP(A1669,'.'!V:W,2,0)</f>
        <v>0</v>
      </c>
      <c r="E1669" s="69" t="e">
        <f t="shared" si="26"/>
        <v>#N/A</v>
      </c>
      <c r="V1669" s="42" t="s">
        <v>1758</v>
      </c>
      <c r="W1669" s="42" t="s">
        <v>1987</v>
      </c>
    </row>
    <row r="1670" spans="1:23" ht="12.75" customHeight="1">
      <c r="A1670" s="42" t="s">
        <v>2257</v>
      </c>
      <c r="D1670" s="68">
        <f>VLOOKUP(A1670,'.'!V:W,2,0)</f>
        <v>0</v>
      </c>
      <c r="E1670" s="69" t="e">
        <f t="shared" si="26"/>
        <v>#N/A</v>
      </c>
      <c r="V1670" s="42" t="s">
        <v>1759</v>
      </c>
      <c r="W1670" s="42" t="s">
        <v>1987</v>
      </c>
    </row>
    <row r="1671" spans="1:23" ht="12.75" customHeight="1">
      <c r="A1671" s="42" t="s">
        <v>2257</v>
      </c>
      <c r="D1671" s="68">
        <f>VLOOKUP(A1671,'.'!V:W,2,0)</f>
        <v>0</v>
      </c>
      <c r="E1671" s="69" t="e">
        <f t="shared" si="26"/>
        <v>#N/A</v>
      </c>
      <c r="V1671" s="42" t="s">
        <v>255</v>
      </c>
      <c r="W1671" s="42" t="s">
        <v>255</v>
      </c>
    </row>
    <row r="1672" spans="1:23" ht="12.75" customHeight="1">
      <c r="A1672" s="42" t="s">
        <v>2257</v>
      </c>
      <c r="D1672" s="68">
        <f>VLOOKUP(A1672,'.'!V:W,2,0)</f>
        <v>0</v>
      </c>
      <c r="E1672" s="69" t="e">
        <f t="shared" si="26"/>
        <v>#N/A</v>
      </c>
      <c r="V1672" s="42" t="s">
        <v>185</v>
      </c>
      <c r="W1672" s="42" t="s">
        <v>255</v>
      </c>
    </row>
    <row r="1673" spans="1:23" ht="12.75" customHeight="1">
      <c r="A1673" s="42" t="s">
        <v>2257</v>
      </c>
      <c r="D1673" s="68">
        <f>VLOOKUP(A1673,'.'!V:W,2,0)</f>
        <v>0</v>
      </c>
      <c r="E1673" s="69" t="e">
        <f t="shared" si="26"/>
        <v>#N/A</v>
      </c>
      <c r="V1673" s="42" t="s">
        <v>186</v>
      </c>
      <c r="W1673" s="42" t="s">
        <v>255</v>
      </c>
    </row>
    <row r="1674" spans="1:23" ht="12.75" customHeight="1">
      <c r="A1674" s="42" t="s">
        <v>2257</v>
      </c>
      <c r="D1674" s="68">
        <f>VLOOKUP(A1674,'.'!V:W,2,0)</f>
        <v>0</v>
      </c>
      <c r="E1674" s="69" t="e">
        <f t="shared" si="26"/>
        <v>#N/A</v>
      </c>
      <c r="V1674" s="42" t="s">
        <v>187</v>
      </c>
      <c r="W1674" s="42" t="s">
        <v>255</v>
      </c>
    </row>
    <row r="1675" spans="1:23" ht="12.75" customHeight="1">
      <c r="A1675" s="42" t="s">
        <v>2257</v>
      </c>
      <c r="D1675" s="68">
        <f>VLOOKUP(A1675,'.'!V:W,2,0)</f>
        <v>0</v>
      </c>
      <c r="E1675" s="69" t="e">
        <f t="shared" si="26"/>
        <v>#N/A</v>
      </c>
      <c r="V1675" s="42" t="s">
        <v>188</v>
      </c>
      <c r="W1675" s="42" t="s">
        <v>255</v>
      </c>
    </row>
    <row r="1676" spans="1:23" ht="12.75" customHeight="1">
      <c r="A1676" s="42" t="s">
        <v>2257</v>
      </c>
      <c r="D1676" s="68">
        <f>VLOOKUP(A1676,'.'!V:W,2,0)</f>
        <v>0</v>
      </c>
      <c r="E1676" s="69" t="e">
        <f t="shared" si="26"/>
        <v>#N/A</v>
      </c>
      <c r="V1676" s="42" t="s">
        <v>189</v>
      </c>
      <c r="W1676" s="42" t="s">
        <v>255</v>
      </c>
    </row>
    <row r="1677" spans="1:23" ht="12.75" customHeight="1">
      <c r="A1677" s="42" t="s">
        <v>2257</v>
      </c>
      <c r="D1677" s="68">
        <f>VLOOKUP(A1677,'.'!V:W,2,0)</f>
        <v>0</v>
      </c>
      <c r="E1677" s="69" t="e">
        <f t="shared" si="26"/>
        <v>#N/A</v>
      </c>
      <c r="V1677" s="42" t="s">
        <v>190</v>
      </c>
      <c r="W1677" s="42" t="s">
        <v>255</v>
      </c>
    </row>
    <row r="1678" spans="1:23" ht="12.75" customHeight="1">
      <c r="A1678" s="42" t="s">
        <v>2257</v>
      </c>
      <c r="D1678" s="68">
        <f>VLOOKUP(A1678,'.'!V:W,2,0)</f>
        <v>0</v>
      </c>
      <c r="E1678" s="69" t="e">
        <f t="shared" si="26"/>
        <v>#N/A</v>
      </c>
      <c r="V1678" s="42" t="s">
        <v>191</v>
      </c>
      <c r="W1678" s="42" t="s">
        <v>255</v>
      </c>
    </row>
    <row r="1679" spans="1:23" ht="12.75" customHeight="1">
      <c r="A1679" s="42" t="s">
        <v>2257</v>
      </c>
      <c r="D1679" s="68">
        <f>VLOOKUP(A1679,'.'!V:W,2,0)</f>
        <v>0</v>
      </c>
      <c r="E1679" s="69" t="e">
        <f t="shared" si="26"/>
        <v>#N/A</v>
      </c>
      <c r="V1679" s="42" t="s">
        <v>192</v>
      </c>
      <c r="W1679" s="42" t="s">
        <v>255</v>
      </c>
    </row>
    <row r="1680" spans="1:23" ht="12.75" customHeight="1">
      <c r="A1680" s="42" t="s">
        <v>2257</v>
      </c>
      <c r="D1680" s="68">
        <f>VLOOKUP(A1680,'.'!V:W,2,0)</f>
        <v>0</v>
      </c>
      <c r="E1680" s="69" t="e">
        <f t="shared" si="26"/>
        <v>#N/A</v>
      </c>
      <c r="V1680" s="42" t="s">
        <v>193</v>
      </c>
      <c r="W1680" s="42" t="s">
        <v>255</v>
      </c>
    </row>
    <row r="1681" spans="1:23" ht="12.75" customHeight="1">
      <c r="A1681" s="42" t="s">
        <v>2257</v>
      </c>
      <c r="D1681" s="68">
        <f>VLOOKUP(A1681,'.'!V:W,2,0)</f>
        <v>0</v>
      </c>
      <c r="E1681" s="69" t="e">
        <f t="shared" si="26"/>
        <v>#N/A</v>
      </c>
      <c r="V1681" s="42" t="s">
        <v>194</v>
      </c>
      <c r="W1681" s="42" t="s">
        <v>255</v>
      </c>
    </row>
    <row r="1682" spans="1:23" ht="12.75" customHeight="1">
      <c r="A1682" s="42" t="s">
        <v>2257</v>
      </c>
      <c r="D1682" s="68">
        <f>VLOOKUP(A1682,'.'!V:W,2,0)</f>
        <v>0</v>
      </c>
      <c r="E1682" s="69" t="e">
        <f t="shared" si="26"/>
        <v>#N/A</v>
      </c>
      <c r="V1682" s="42" t="s">
        <v>195</v>
      </c>
      <c r="W1682" s="42" t="s">
        <v>255</v>
      </c>
    </row>
    <row r="1683" spans="1:23" ht="12.75" customHeight="1">
      <c r="A1683" s="42" t="s">
        <v>2257</v>
      </c>
      <c r="D1683" s="68">
        <f>VLOOKUP(A1683,'.'!V:W,2,0)</f>
        <v>0</v>
      </c>
      <c r="E1683" s="69" t="e">
        <f t="shared" si="26"/>
        <v>#N/A</v>
      </c>
      <c r="V1683" s="42" t="s">
        <v>196</v>
      </c>
      <c r="W1683" s="42" t="s">
        <v>255</v>
      </c>
    </row>
    <row r="1684" spans="1:23" ht="12.75" customHeight="1">
      <c r="A1684" s="42" t="s">
        <v>2257</v>
      </c>
      <c r="D1684" s="68">
        <f>VLOOKUP(A1684,'.'!V:W,2,0)</f>
        <v>0</v>
      </c>
      <c r="E1684" s="69" t="e">
        <f t="shared" si="26"/>
        <v>#N/A</v>
      </c>
      <c r="V1684" s="42" t="s">
        <v>197</v>
      </c>
      <c r="W1684" s="42" t="s">
        <v>255</v>
      </c>
    </row>
    <row r="1685" spans="1:23" ht="12.75" customHeight="1">
      <c r="A1685" s="42" t="s">
        <v>2257</v>
      </c>
      <c r="D1685" s="68">
        <f>VLOOKUP(A1685,'.'!V:W,2,0)</f>
        <v>0</v>
      </c>
      <c r="E1685" s="69" t="e">
        <f t="shared" si="26"/>
        <v>#N/A</v>
      </c>
      <c r="V1685" s="42" t="s">
        <v>198</v>
      </c>
      <c r="W1685" s="42" t="s">
        <v>255</v>
      </c>
    </row>
    <row r="1686" spans="1:23" ht="12.75" customHeight="1">
      <c r="A1686" s="42" t="s">
        <v>2257</v>
      </c>
      <c r="D1686" s="68">
        <f>VLOOKUP(A1686,'.'!V:W,2,0)</f>
        <v>0</v>
      </c>
      <c r="E1686" s="69" t="e">
        <f t="shared" si="26"/>
        <v>#N/A</v>
      </c>
      <c r="V1686" s="42" t="s">
        <v>199</v>
      </c>
      <c r="W1686" s="42" t="s">
        <v>255</v>
      </c>
    </row>
    <row r="1687" spans="1:23" ht="12.75" customHeight="1">
      <c r="A1687" s="42" t="s">
        <v>2257</v>
      </c>
      <c r="D1687" s="68">
        <f>VLOOKUP(A1687,'.'!V:W,2,0)</f>
        <v>0</v>
      </c>
      <c r="E1687" s="69" t="e">
        <f t="shared" si="26"/>
        <v>#N/A</v>
      </c>
      <c r="V1687" s="42" t="s">
        <v>200</v>
      </c>
      <c r="W1687" s="42" t="s">
        <v>255</v>
      </c>
    </row>
    <row r="1688" spans="1:23" ht="12.75" customHeight="1">
      <c r="A1688" s="42" t="s">
        <v>2257</v>
      </c>
      <c r="D1688" s="68">
        <f>VLOOKUP(A1688,'.'!V:W,2,0)</f>
        <v>0</v>
      </c>
      <c r="E1688" s="69" t="e">
        <f t="shared" si="26"/>
        <v>#N/A</v>
      </c>
      <c r="V1688" s="42" t="s">
        <v>201</v>
      </c>
      <c r="W1688" s="42" t="s">
        <v>255</v>
      </c>
    </row>
    <row r="1689" spans="1:23" ht="12.75" customHeight="1">
      <c r="A1689" s="42" t="s">
        <v>2257</v>
      </c>
      <c r="D1689" s="68">
        <f>VLOOKUP(A1689,'.'!V:W,2,0)</f>
        <v>0</v>
      </c>
      <c r="E1689" s="69" t="e">
        <f t="shared" si="26"/>
        <v>#N/A</v>
      </c>
      <c r="V1689" s="42" t="s">
        <v>202</v>
      </c>
      <c r="W1689" s="42" t="s">
        <v>255</v>
      </c>
    </row>
    <row r="1690" spans="1:23" ht="12.75" customHeight="1">
      <c r="A1690" s="42" t="s">
        <v>2257</v>
      </c>
      <c r="D1690" s="68">
        <f>VLOOKUP(A1690,'.'!V:W,2,0)</f>
        <v>0</v>
      </c>
      <c r="E1690" s="69" t="e">
        <f t="shared" si="26"/>
        <v>#N/A</v>
      </c>
      <c r="V1690" s="42" t="s">
        <v>203</v>
      </c>
      <c r="W1690" s="42" t="s">
        <v>255</v>
      </c>
    </row>
    <row r="1691" spans="1:23" ht="12.75" customHeight="1">
      <c r="A1691" s="42" t="s">
        <v>2257</v>
      </c>
      <c r="D1691" s="68">
        <f>VLOOKUP(A1691,'.'!V:W,2,0)</f>
        <v>0</v>
      </c>
      <c r="E1691" s="69" t="e">
        <f t="shared" si="26"/>
        <v>#N/A</v>
      </c>
      <c r="V1691" s="42" t="s">
        <v>204</v>
      </c>
      <c r="W1691" s="42" t="s">
        <v>255</v>
      </c>
    </row>
    <row r="1692" spans="1:23" ht="12.75" customHeight="1">
      <c r="A1692" s="42" t="s">
        <v>2257</v>
      </c>
      <c r="D1692" s="68">
        <f>VLOOKUP(A1692,'.'!V:W,2,0)</f>
        <v>0</v>
      </c>
      <c r="E1692" s="69" t="e">
        <f t="shared" si="26"/>
        <v>#N/A</v>
      </c>
      <c r="V1692" s="42" t="s">
        <v>205</v>
      </c>
      <c r="W1692" s="42" t="s">
        <v>255</v>
      </c>
    </row>
    <row r="1693" spans="1:23" ht="12.75" customHeight="1">
      <c r="A1693" s="42" t="s">
        <v>2257</v>
      </c>
      <c r="D1693" s="68">
        <f>VLOOKUP(A1693,'.'!V:W,2,0)</f>
        <v>0</v>
      </c>
      <c r="E1693" s="69" t="e">
        <f t="shared" si="26"/>
        <v>#N/A</v>
      </c>
      <c r="V1693" s="42" t="s">
        <v>169</v>
      </c>
      <c r="W1693" s="42" t="s">
        <v>255</v>
      </c>
    </row>
    <row r="1694" spans="1:23" ht="12.75" customHeight="1">
      <c r="A1694" s="42" t="s">
        <v>2257</v>
      </c>
      <c r="D1694" s="68">
        <f>VLOOKUP(A1694,'.'!V:W,2,0)</f>
        <v>0</v>
      </c>
      <c r="E1694" s="69" t="e">
        <f t="shared" si="26"/>
        <v>#N/A</v>
      </c>
      <c r="V1694" s="42" t="s">
        <v>2213</v>
      </c>
      <c r="W1694" s="42" t="s">
        <v>251</v>
      </c>
    </row>
    <row r="1695" spans="1:23" ht="12.75" customHeight="1">
      <c r="A1695" s="42" t="s">
        <v>2257</v>
      </c>
      <c r="D1695" s="68">
        <f>VLOOKUP(A1695,'.'!V:W,2,0)</f>
        <v>0</v>
      </c>
      <c r="E1695" s="69" t="e">
        <f t="shared" si="26"/>
        <v>#N/A</v>
      </c>
      <c r="V1695" s="42" t="s">
        <v>113</v>
      </c>
      <c r="W1695" s="42" t="s">
        <v>255</v>
      </c>
    </row>
    <row r="1696" spans="1:23" ht="12.75" customHeight="1">
      <c r="A1696" s="42" t="s">
        <v>2257</v>
      </c>
      <c r="D1696" s="68">
        <f>VLOOKUP(A1696,'.'!V:W,2,0)</f>
        <v>0</v>
      </c>
      <c r="E1696" s="69" t="e">
        <f t="shared" si="26"/>
        <v>#N/A</v>
      </c>
      <c r="V1696" s="42" t="s">
        <v>386</v>
      </c>
      <c r="W1696" s="42" t="s">
        <v>255</v>
      </c>
    </row>
    <row r="1697" spans="1:23" ht="12.75" customHeight="1">
      <c r="A1697" s="42" t="s">
        <v>2257</v>
      </c>
      <c r="D1697" s="68">
        <f>VLOOKUP(A1697,'.'!V:W,2,0)</f>
        <v>0</v>
      </c>
      <c r="E1697" s="69" t="e">
        <f t="shared" si="26"/>
        <v>#N/A</v>
      </c>
      <c r="V1697" s="42" t="s">
        <v>206</v>
      </c>
      <c r="W1697" s="42" t="s">
        <v>255</v>
      </c>
    </row>
    <row r="1698" spans="1:23" ht="12.75" customHeight="1">
      <c r="A1698" s="42" t="s">
        <v>2257</v>
      </c>
      <c r="D1698" s="68">
        <f>VLOOKUP(A1698,'.'!V:W,2,0)</f>
        <v>0</v>
      </c>
      <c r="E1698" s="69" t="e">
        <f t="shared" si="26"/>
        <v>#N/A</v>
      </c>
      <c r="V1698" s="42" t="s">
        <v>207</v>
      </c>
      <c r="W1698" s="42" t="s">
        <v>255</v>
      </c>
    </row>
    <row r="1699" spans="1:23" ht="12.75" customHeight="1">
      <c r="A1699" s="42" t="s">
        <v>2257</v>
      </c>
      <c r="D1699" s="68">
        <f>VLOOKUP(A1699,'.'!V:W,2,0)</f>
        <v>0</v>
      </c>
      <c r="E1699" s="69" t="e">
        <f t="shared" si="26"/>
        <v>#N/A</v>
      </c>
      <c r="V1699" s="42" t="s">
        <v>208</v>
      </c>
      <c r="W1699" s="42" t="s">
        <v>255</v>
      </c>
    </row>
    <row r="1700" spans="1:23" ht="12.75" customHeight="1">
      <c r="A1700" s="42" t="s">
        <v>2257</v>
      </c>
      <c r="D1700" s="68">
        <f>VLOOKUP(A1700,'.'!V:W,2,0)</f>
        <v>0</v>
      </c>
      <c r="E1700" s="69" t="e">
        <f t="shared" si="26"/>
        <v>#N/A</v>
      </c>
      <c r="V1700" s="42" t="s">
        <v>378</v>
      </c>
      <c r="W1700" s="42" t="s">
        <v>255</v>
      </c>
    </row>
    <row r="1701" spans="1:23" ht="12.75" customHeight="1">
      <c r="A1701" s="42" t="s">
        <v>2257</v>
      </c>
      <c r="D1701" s="68">
        <f>VLOOKUP(A1701,'.'!V:W,2,0)</f>
        <v>0</v>
      </c>
      <c r="E1701" s="69" t="e">
        <f t="shared" si="26"/>
        <v>#N/A</v>
      </c>
      <c r="V1701" s="42" t="s">
        <v>209</v>
      </c>
      <c r="W1701" s="42" t="s">
        <v>255</v>
      </c>
    </row>
    <row r="1702" spans="1:23" ht="12.75" customHeight="1">
      <c r="A1702" s="42" t="s">
        <v>2257</v>
      </c>
      <c r="D1702" s="68">
        <f>VLOOKUP(A1702,'.'!V:W,2,0)</f>
        <v>0</v>
      </c>
      <c r="E1702" s="69" t="e">
        <f t="shared" si="26"/>
        <v>#N/A</v>
      </c>
      <c r="V1702" s="42" t="s">
        <v>210</v>
      </c>
      <c r="W1702" s="42" t="s">
        <v>255</v>
      </c>
    </row>
    <row r="1703" spans="1:23" ht="12.75" customHeight="1">
      <c r="A1703" s="42" t="s">
        <v>2257</v>
      </c>
      <c r="D1703" s="68">
        <f>VLOOKUP(A1703,'.'!V:W,2,0)</f>
        <v>0</v>
      </c>
      <c r="E1703" s="69" t="e">
        <f t="shared" si="26"/>
        <v>#N/A</v>
      </c>
      <c r="V1703" s="42" t="s">
        <v>211</v>
      </c>
      <c r="W1703" s="42" t="s">
        <v>255</v>
      </c>
    </row>
    <row r="1704" spans="1:23" ht="12.75" customHeight="1">
      <c r="A1704" s="42" t="s">
        <v>2257</v>
      </c>
      <c r="D1704" s="68">
        <f>VLOOKUP(A1704,'.'!V:W,2,0)</f>
        <v>0</v>
      </c>
      <c r="E1704" s="69" t="e">
        <f t="shared" si="26"/>
        <v>#N/A</v>
      </c>
      <c r="V1704" s="42" t="s">
        <v>212</v>
      </c>
      <c r="W1704" s="42" t="s">
        <v>255</v>
      </c>
    </row>
    <row r="1705" spans="1:23" ht="12.75" customHeight="1">
      <c r="A1705" s="42" t="s">
        <v>2257</v>
      </c>
      <c r="D1705" s="68">
        <f>VLOOKUP(A1705,'.'!V:W,2,0)</f>
        <v>0</v>
      </c>
      <c r="E1705" s="69" t="e">
        <f t="shared" si="26"/>
        <v>#N/A</v>
      </c>
      <c r="V1705" s="42" t="s">
        <v>213</v>
      </c>
      <c r="W1705" s="42" t="s">
        <v>255</v>
      </c>
    </row>
    <row r="1706" spans="1:23" ht="12.75" customHeight="1">
      <c r="A1706" s="42" t="s">
        <v>2257</v>
      </c>
      <c r="D1706" s="68">
        <f>VLOOKUP(A1706,'.'!V:W,2,0)</f>
        <v>0</v>
      </c>
      <c r="E1706" s="69" t="e">
        <f t="shared" si="26"/>
        <v>#N/A</v>
      </c>
      <c r="V1706" s="42" t="s">
        <v>214</v>
      </c>
      <c r="W1706" s="42" t="s">
        <v>255</v>
      </c>
    </row>
    <row r="1707" spans="1:23" ht="12.75" customHeight="1">
      <c r="A1707" s="42" t="s">
        <v>2257</v>
      </c>
      <c r="D1707" s="68">
        <f>VLOOKUP(A1707,'.'!V:W,2,0)</f>
        <v>0</v>
      </c>
      <c r="E1707" s="69" t="e">
        <f t="shared" si="26"/>
        <v>#N/A</v>
      </c>
      <c r="V1707" s="42" t="s">
        <v>215</v>
      </c>
      <c r="W1707" s="42" t="s">
        <v>255</v>
      </c>
    </row>
    <row r="1708" spans="1:23" ht="12.75" customHeight="1">
      <c r="A1708" s="42" t="s">
        <v>2257</v>
      </c>
      <c r="D1708" s="68">
        <f>VLOOKUP(A1708,'.'!V:W,2,0)</f>
        <v>0</v>
      </c>
      <c r="E1708" s="69" t="e">
        <f t="shared" si="26"/>
        <v>#N/A</v>
      </c>
      <c r="V1708" s="42" t="s">
        <v>216</v>
      </c>
      <c r="W1708" s="42" t="s">
        <v>255</v>
      </c>
    </row>
    <row r="1709" spans="1:23" ht="12.75" customHeight="1">
      <c r="A1709" s="42" t="s">
        <v>2257</v>
      </c>
      <c r="D1709" s="68">
        <f>VLOOKUP(A1709,'.'!V:W,2,0)</f>
        <v>0</v>
      </c>
      <c r="E1709" s="69" t="e">
        <f t="shared" si="26"/>
        <v>#N/A</v>
      </c>
      <c r="V1709" s="42" t="s">
        <v>217</v>
      </c>
      <c r="W1709" s="42" t="s">
        <v>255</v>
      </c>
    </row>
    <row r="1710" spans="1:23" ht="12.75" customHeight="1">
      <c r="A1710" s="42" t="s">
        <v>2257</v>
      </c>
      <c r="D1710" s="68">
        <f>VLOOKUP(A1710,'.'!V:W,2,0)</f>
        <v>0</v>
      </c>
      <c r="E1710" s="69" t="e">
        <f t="shared" si="26"/>
        <v>#N/A</v>
      </c>
      <c r="V1710" s="42" t="s">
        <v>218</v>
      </c>
      <c r="W1710" s="42" t="s">
        <v>255</v>
      </c>
    </row>
    <row r="1711" spans="1:23" ht="12.75" customHeight="1">
      <c r="A1711" s="42" t="s">
        <v>2257</v>
      </c>
      <c r="D1711" s="68">
        <f>VLOOKUP(A1711,'.'!V:W,2,0)</f>
        <v>0</v>
      </c>
      <c r="E1711" s="69" t="e">
        <f t="shared" si="26"/>
        <v>#N/A</v>
      </c>
      <c r="V1711" s="42" t="s">
        <v>219</v>
      </c>
      <c r="W1711" s="42" t="s">
        <v>255</v>
      </c>
    </row>
    <row r="1712" spans="1:23" ht="12.75" customHeight="1">
      <c r="A1712" s="42" t="s">
        <v>2257</v>
      </c>
      <c r="D1712" s="68">
        <f>VLOOKUP(A1712,'.'!V:W,2,0)</f>
        <v>0</v>
      </c>
      <c r="E1712" s="69" t="e">
        <f t="shared" si="26"/>
        <v>#N/A</v>
      </c>
      <c r="V1712" s="42" t="s">
        <v>220</v>
      </c>
      <c r="W1712" s="42" t="s">
        <v>255</v>
      </c>
    </row>
    <row r="1713" spans="1:23" ht="12.75" customHeight="1">
      <c r="A1713" s="42" t="s">
        <v>2257</v>
      </c>
      <c r="D1713" s="68">
        <f>VLOOKUP(A1713,'.'!V:W,2,0)</f>
        <v>0</v>
      </c>
      <c r="E1713" s="69" t="e">
        <f t="shared" si="26"/>
        <v>#N/A</v>
      </c>
      <c r="V1713" s="42" t="s">
        <v>221</v>
      </c>
      <c r="W1713" s="42" t="s">
        <v>1987</v>
      </c>
    </row>
    <row r="1714" spans="1:23" ht="12.75" customHeight="1">
      <c r="A1714" s="42" t="s">
        <v>2257</v>
      </c>
      <c r="D1714" s="68">
        <f>VLOOKUP(A1714,'.'!V:W,2,0)</f>
        <v>0</v>
      </c>
      <c r="E1714" s="69" t="e">
        <f t="shared" si="26"/>
        <v>#N/A</v>
      </c>
      <c r="V1714" s="42" t="s">
        <v>222</v>
      </c>
      <c r="W1714" s="42" t="s">
        <v>1987</v>
      </c>
    </row>
    <row r="1715" spans="1:23" ht="12.75" customHeight="1">
      <c r="A1715" s="42" t="s">
        <v>2257</v>
      </c>
      <c r="D1715" s="68">
        <f>VLOOKUP(A1715,'.'!V:W,2,0)</f>
        <v>0</v>
      </c>
      <c r="E1715" s="69" t="e">
        <f t="shared" si="26"/>
        <v>#N/A</v>
      </c>
      <c r="V1715" s="42" t="s">
        <v>223</v>
      </c>
      <c r="W1715" s="42" t="s">
        <v>1987</v>
      </c>
    </row>
    <row r="1716" spans="1:23" ht="12.75" customHeight="1">
      <c r="A1716" s="42" t="s">
        <v>2257</v>
      </c>
      <c r="D1716" s="68">
        <f>VLOOKUP(A1716,'.'!V:W,2,0)</f>
        <v>0</v>
      </c>
      <c r="E1716" s="69" t="e">
        <f t="shared" si="26"/>
        <v>#N/A</v>
      </c>
      <c r="V1716" s="42" t="s">
        <v>167</v>
      </c>
      <c r="W1716" s="42" t="s">
        <v>1987</v>
      </c>
    </row>
    <row r="1717" spans="1:23" ht="12.75" customHeight="1">
      <c r="A1717" s="42" t="s">
        <v>2257</v>
      </c>
      <c r="D1717" s="68">
        <f>VLOOKUP(A1717,'.'!V:W,2,0)</f>
        <v>0</v>
      </c>
      <c r="E1717" s="69" t="e">
        <f t="shared" si="26"/>
        <v>#N/A</v>
      </c>
      <c r="V1717" s="42" t="s">
        <v>1062</v>
      </c>
      <c r="W1717" s="42" t="s">
        <v>1987</v>
      </c>
    </row>
    <row r="1718" spans="1:23" ht="12.75" customHeight="1">
      <c r="A1718" s="42" t="s">
        <v>2257</v>
      </c>
      <c r="D1718" s="68">
        <f>VLOOKUP(A1718,'.'!V:W,2,0)</f>
        <v>0</v>
      </c>
      <c r="E1718" s="69" t="e">
        <f t="shared" si="26"/>
        <v>#N/A</v>
      </c>
      <c r="V1718" s="42" t="s">
        <v>224</v>
      </c>
      <c r="W1718" s="42" t="s">
        <v>255</v>
      </c>
    </row>
    <row r="1719" spans="1:23" ht="12.75" customHeight="1">
      <c r="A1719" s="42" t="s">
        <v>2257</v>
      </c>
      <c r="D1719" s="68">
        <f>VLOOKUP(A1719,'.'!V:W,2,0)</f>
        <v>0</v>
      </c>
      <c r="E1719" s="69" t="e">
        <f t="shared" si="26"/>
        <v>#N/A</v>
      </c>
      <c r="V1719" s="42" t="s">
        <v>225</v>
      </c>
      <c r="W1719" s="42" t="s">
        <v>255</v>
      </c>
    </row>
    <row r="1720" spans="1:23" ht="12.75" customHeight="1">
      <c r="A1720" s="42" t="s">
        <v>2257</v>
      </c>
      <c r="D1720" s="68">
        <f>VLOOKUP(A1720,'.'!V:W,2,0)</f>
        <v>0</v>
      </c>
      <c r="E1720" s="69" t="e">
        <f t="shared" si="26"/>
        <v>#N/A</v>
      </c>
      <c r="V1720" s="42" t="s">
        <v>226</v>
      </c>
      <c r="W1720" s="42" t="s">
        <v>255</v>
      </c>
    </row>
    <row r="1721" spans="1:23" ht="12.75" customHeight="1">
      <c r="A1721" s="42" t="s">
        <v>2257</v>
      </c>
      <c r="D1721" s="68">
        <f>VLOOKUP(A1721,'.'!V:W,2,0)</f>
        <v>0</v>
      </c>
      <c r="E1721" s="69" t="e">
        <f t="shared" si="26"/>
        <v>#N/A</v>
      </c>
      <c r="V1721" s="42" t="s">
        <v>227</v>
      </c>
      <c r="W1721" s="42" t="s">
        <v>255</v>
      </c>
    </row>
    <row r="1722" spans="1:23" ht="12.75" customHeight="1">
      <c r="A1722" s="42" t="s">
        <v>2257</v>
      </c>
      <c r="D1722" s="68">
        <f>VLOOKUP(A1722,'.'!V:W,2,0)</f>
        <v>0</v>
      </c>
      <c r="E1722" s="69" t="e">
        <f t="shared" si="26"/>
        <v>#N/A</v>
      </c>
      <c r="V1722" s="42" t="s">
        <v>228</v>
      </c>
      <c r="W1722" s="42" t="s">
        <v>255</v>
      </c>
    </row>
    <row r="1723" spans="1:23" ht="12.75" customHeight="1">
      <c r="A1723" s="42" t="s">
        <v>2257</v>
      </c>
      <c r="D1723" s="68">
        <f>VLOOKUP(A1723,'.'!V:W,2,0)</f>
        <v>0</v>
      </c>
      <c r="E1723" s="69" t="e">
        <f t="shared" si="26"/>
        <v>#N/A</v>
      </c>
      <c r="G1723"/>
      <c r="V1723" s="42" t="s">
        <v>229</v>
      </c>
      <c r="W1723" s="42" t="s">
        <v>255</v>
      </c>
    </row>
    <row r="1724" spans="1:23" ht="12.75" customHeight="1">
      <c r="A1724" s="42" t="s">
        <v>2257</v>
      </c>
      <c r="D1724" s="68">
        <f>VLOOKUP(A1724,'.'!V:W,2,0)</f>
        <v>0</v>
      </c>
      <c r="E1724" s="69" t="e">
        <f t="shared" si="26"/>
        <v>#N/A</v>
      </c>
      <c r="G1724" s="71"/>
      <c r="V1724" s="42" t="s">
        <v>230</v>
      </c>
      <c r="W1724" s="42" t="s">
        <v>255</v>
      </c>
    </row>
    <row r="1725" spans="1:23" ht="12.75" customHeight="1">
      <c r="A1725" s="42" t="s">
        <v>2257</v>
      </c>
      <c r="D1725" s="68">
        <f>VLOOKUP(A1725,'.'!V:W,2,0)</f>
        <v>0</v>
      </c>
      <c r="E1725" s="69" t="e">
        <f t="shared" si="26"/>
        <v>#N/A</v>
      </c>
      <c r="G1725"/>
      <c r="V1725" s="42" t="s">
        <v>231</v>
      </c>
      <c r="W1725" s="42" t="s">
        <v>255</v>
      </c>
    </row>
    <row r="1726" spans="1:23" ht="12.75" customHeight="1">
      <c r="A1726" s="42" t="s">
        <v>2257</v>
      </c>
      <c r="D1726" s="68">
        <f>VLOOKUP(A1726,'.'!V:W,2,0)</f>
        <v>0</v>
      </c>
      <c r="E1726" s="69" t="e">
        <f t="shared" si="26"/>
        <v>#N/A</v>
      </c>
      <c r="G1726" s="73"/>
      <c r="V1726" s="42" t="s">
        <v>232</v>
      </c>
      <c r="W1726" s="42" t="s">
        <v>255</v>
      </c>
    </row>
    <row r="1727" spans="1:23" ht="12.75" customHeight="1">
      <c r="A1727" s="42" t="s">
        <v>2257</v>
      </c>
      <c r="D1727" s="68">
        <f>VLOOKUP(A1727,'.'!V:W,2,0)</f>
        <v>0</v>
      </c>
      <c r="E1727" s="69" t="e">
        <f t="shared" si="26"/>
        <v>#N/A</v>
      </c>
      <c r="G1727" s="73"/>
      <c r="V1727" s="42" t="s">
        <v>233</v>
      </c>
      <c r="W1727" s="42" t="s">
        <v>255</v>
      </c>
    </row>
    <row r="1728" spans="1:23" ht="12.75" customHeight="1">
      <c r="A1728" s="42" t="s">
        <v>2257</v>
      </c>
      <c r="D1728" s="68">
        <f>VLOOKUP(A1728,'.'!V:W,2,0)</f>
        <v>0</v>
      </c>
      <c r="E1728" s="69" t="e">
        <f t="shared" si="26"/>
        <v>#N/A</v>
      </c>
      <c r="G1728" s="73"/>
      <c r="V1728" s="42" t="s">
        <v>234</v>
      </c>
      <c r="W1728" s="42" t="s">
        <v>255</v>
      </c>
    </row>
    <row r="1729" spans="1:23" ht="12.75" customHeight="1">
      <c r="A1729" s="42" t="s">
        <v>2257</v>
      </c>
      <c r="D1729" s="68">
        <f>VLOOKUP(A1729,'.'!V:W,2,0)</f>
        <v>0</v>
      </c>
      <c r="E1729" s="69" t="e">
        <f t="shared" si="26"/>
        <v>#N/A</v>
      </c>
      <c r="G1729" s="73"/>
      <c r="V1729" s="42" t="s">
        <v>235</v>
      </c>
      <c r="W1729" s="42" t="s">
        <v>255</v>
      </c>
    </row>
    <row r="1730" spans="1:23" ht="12.75" customHeight="1">
      <c r="A1730" s="42" t="s">
        <v>2257</v>
      </c>
      <c r="D1730" s="68">
        <f>VLOOKUP(A1730,'.'!V:W,2,0)</f>
        <v>0</v>
      </c>
      <c r="E1730" s="69" t="e">
        <f t="shared" ref="E1730:E1793" si="27">B1730*VLOOKUP(D1730,$L$17:$M$38,2,0)</f>
        <v>#N/A</v>
      </c>
      <c r="G1730" s="73"/>
      <c r="V1730" s="42" t="s">
        <v>236</v>
      </c>
      <c r="W1730" s="42" t="s">
        <v>255</v>
      </c>
    </row>
    <row r="1731" spans="1:23" ht="12.75" customHeight="1">
      <c r="A1731" s="42" t="s">
        <v>2257</v>
      </c>
      <c r="D1731" s="68">
        <f>VLOOKUP(A1731,'.'!V:W,2,0)</f>
        <v>0</v>
      </c>
      <c r="E1731" s="69" t="e">
        <f t="shared" si="27"/>
        <v>#N/A</v>
      </c>
      <c r="G1731" s="73"/>
      <c r="V1731" s="42" t="s">
        <v>237</v>
      </c>
      <c r="W1731" s="42" t="s">
        <v>255</v>
      </c>
    </row>
    <row r="1732" spans="1:23" ht="12.75" customHeight="1">
      <c r="A1732" s="42" t="s">
        <v>2257</v>
      </c>
      <c r="D1732" s="68">
        <f>VLOOKUP(A1732,'.'!V:W,2,0)</f>
        <v>0</v>
      </c>
      <c r="E1732" s="69" t="e">
        <f t="shared" si="27"/>
        <v>#N/A</v>
      </c>
      <c r="V1732" s="42" t="s">
        <v>238</v>
      </c>
      <c r="W1732" s="42" t="s">
        <v>255</v>
      </c>
    </row>
    <row r="1733" spans="1:23" ht="12.75" customHeight="1">
      <c r="A1733" s="42" t="s">
        <v>2257</v>
      </c>
      <c r="D1733" s="68">
        <f>VLOOKUP(A1733,'.'!V:W,2,0)</f>
        <v>0</v>
      </c>
      <c r="E1733" s="69" t="e">
        <f t="shared" si="27"/>
        <v>#N/A</v>
      </c>
      <c r="V1733" s="42" t="s">
        <v>239</v>
      </c>
      <c r="W1733" s="42" t="s">
        <v>255</v>
      </c>
    </row>
    <row r="1734" spans="1:23" ht="12.75" customHeight="1">
      <c r="A1734" s="42" t="s">
        <v>2257</v>
      </c>
      <c r="D1734" s="68">
        <f>VLOOKUP(A1734,'.'!V:W,2,0)</f>
        <v>0</v>
      </c>
      <c r="E1734" s="69" t="e">
        <f t="shared" si="27"/>
        <v>#N/A</v>
      </c>
      <c r="V1734" s="42" t="s">
        <v>240</v>
      </c>
      <c r="W1734" s="42" t="s">
        <v>255</v>
      </c>
    </row>
    <row r="1735" spans="1:23" ht="12.75" customHeight="1">
      <c r="A1735" s="42" t="s">
        <v>2257</v>
      </c>
      <c r="D1735" s="68">
        <f>VLOOKUP(A1735,'.'!V:W,2,0)</f>
        <v>0</v>
      </c>
      <c r="E1735" s="69" t="e">
        <f t="shared" si="27"/>
        <v>#N/A</v>
      </c>
      <c r="V1735" s="42" t="s">
        <v>241</v>
      </c>
      <c r="W1735" s="42" t="s">
        <v>255</v>
      </c>
    </row>
    <row r="1736" spans="1:23" ht="12.75" customHeight="1">
      <c r="A1736" s="42" t="s">
        <v>2257</v>
      </c>
      <c r="D1736" s="68">
        <f>VLOOKUP(A1736,'.'!V:W,2,0)</f>
        <v>0</v>
      </c>
      <c r="E1736" s="69" t="e">
        <f t="shared" si="27"/>
        <v>#N/A</v>
      </c>
      <c r="V1736" s="42" t="s">
        <v>242</v>
      </c>
      <c r="W1736" s="42" t="s">
        <v>255</v>
      </c>
    </row>
    <row r="1737" spans="1:23" ht="12.75" customHeight="1">
      <c r="A1737" s="42" t="s">
        <v>2257</v>
      </c>
      <c r="D1737" s="68">
        <f>VLOOKUP(A1737,'.'!V:W,2,0)</f>
        <v>0</v>
      </c>
      <c r="E1737" s="69" t="e">
        <f t="shared" si="27"/>
        <v>#N/A</v>
      </c>
      <c r="V1737" s="42" t="s">
        <v>243</v>
      </c>
      <c r="W1737" s="42" t="s">
        <v>255</v>
      </c>
    </row>
    <row r="1738" spans="1:23" ht="12.75" customHeight="1">
      <c r="A1738" s="42" t="s">
        <v>2257</v>
      </c>
      <c r="D1738" s="68">
        <f>VLOOKUP(A1738,'.'!V:W,2,0)</f>
        <v>0</v>
      </c>
      <c r="E1738" s="69" t="e">
        <f t="shared" si="27"/>
        <v>#N/A</v>
      </c>
      <c r="V1738" s="42" t="s">
        <v>244</v>
      </c>
      <c r="W1738" s="42" t="s">
        <v>255</v>
      </c>
    </row>
    <row r="1739" spans="1:23" ht="12.75" customHeight="1">
      <c r="A1739" s="42" t="s">
        <v>2257</v>
      </c>
      <c r="D1739" s="68">
        <f>VLOOKUP(A1739,'.'!V:W,2,0)</f>
        <v>0</v>
      </c>
      <c r="E1739" s="69" t="e">
        <f t="shared" si="27"/>
        <v>#N/A</v>
      </c>
      <c r="V1739" s="42" t="s">
        <v>168</v>
      </c>
      <c r="W1739" s="42" t="s">
        <v>255</v>
      </c>
    </row>
    <row r="1740" spans="1:23" ht="12.75" customHeight="1">
      <c r="A1740" s="42" t="s">
        <v>2257</v>
      </c>
      <c r="D1740" s="68">
        <f>VLOOKUP(A1740,'.'!V:W,2,0)</f>
        <v>0</v>
      </c>
      <c r="E1740" s="69" t="e">
        <f t="shared" si="27"/>
        <v>#N/A</v>
      </c>
      <c r="V1740" s="42" t="s">
        <v>1063</v>
      </c>
      <c r="W1740" s="42" t="s">
        <v>251</v>
      </c>
    </row>
    <row r="1741" spans="1:23" ht="12.75" customHeight="1">
      <c r="A1741" s="42" t="s">
        <v>2257</v>
      </c>
      <c r="D1741" s="68">
        <f>VLOOKUP(A1741,'.'!V:W,2,0)</f>
        <v>0</v>
      </c>
      <c r="E1741" s="69" t="e">
        <f t="shared" si="27"/>
        <v>#N/A</v>
      </c>
      <c r="V1741" s="42" t="s">
        <v>1194</v>
      </c>
      <c r="W1741" s="42" t="s">
        <v>250</v>
      </c>
    </row>
    <row r="1742" spans="1:23" ht="12.75" customHeight="1">
      <c r="A1742" s="42" t="s">
        <v>2257</v>
      </c>
      <c r="D1742" s="68">
        <f>VLOOKUP(A1742,'.'!V:W,2,0)</f>
        <v>0</v>
      </c>
      <c r="E1742" s="69" t="e">
        <f t="shared" si="27"/>
        <v>#N/A</v>
      </c>
      <c r="V1742" s="42" t="s">
        <v>1427</v>
      </c>
      <c r="W1742" s="42" t="s">
        <v>251</v>
      </c>
    </row>
    <row r="1743" spans="1:23" ht="12.75" customHeight="1">
      <c r="A1743" s="42" t="s">
        <v>2257</v>
      </c>
      <c r="D1743" s="68">
        <f>VLOOKUP(A1743,'.'!V:W,2,0)</f>
        <v>0</v>
      </c>
      <c r="E1743" s="69" t="e">
        <f t="shared" si="27"/>
        <v>#N/A</v>
      </c>
      <c r="V1743" s="42" t="s">
        <v>2214</v>
      </c>
      <c r="W1743" s="42" t="s">
        <v>251</v>
      </c>
    </row>
    <row r="1744" spans="1:23" ht="12.75" customHeight="1">
      <c r="A1744" s="42" t="s">
        <v>2257</v>
      </c>
      <c r="D1744" s="68">
        <f>VLOOKUP(A1744,'.'!V:W,2,0)</f>
        <v>0</v>
      </c>
      <c r="E1744" s="69" t="e">
        <f t="shared" si="27"/>
        <v>#N/A</v>
      </c>
      <c r="V1744" s="42" t="s">
        <v>1428</v>
      </c>
      <c r="W1744" s="42" t="s">
        <v>251</v>
      </c>
    </row>
    <row r="1745" spans="1:23" ht="12.75" customHeight="1">
      <c r="A1745" s="42" t="s">
        <v>2257</v>
      </c>
      <c r="D1745" s="68">
        <f>VLOOKUP(A1745,'.'!V:W,2,0)</f>
        <v>0</v>
      </c>
      <c r="E1745" s="69" t="e">
        <f t="shared" si="27"/>
        <v>#N/A</v>
      </c>
      <c r="V1745" s="42" t="s">
        <v>1862</v>
      </c>
      <c r="W1745" s="42" t="s">
        <v>251</v>
      </c>
    </row>
    <row r="1746" spans="1:23" ht="12.75" customHeight="1">
      <c r="A1746" s="42" t="s">
        <v>2257</v>
      </c>
      <c r="D1746" s="68">
        <f>VLOOKUP(A1746,'.'!V:W,2,0)</f>
        <v>0</v>
      </c>
      <c r="E1746" s="69" t="e">
        <f t="shared" si="27"/>
        <v>#N/A</v>
      </c>
      <c r="V1746" s="42" t="s">
        <v>2215</v>
      </c>
      <c r="W1746" s="42" t="s">
        <v>251</v>
      </c>
    </row>
    <row r="1747" spans="1:23" ht="12.75" customHeight="1">
      <c r="A1747" s="42" t="s">
        <v>2257</v>
      </c>
      <c r="D1747" s="68">
        <f>VLOOKUP(A1747,'.'!V:W,2,0)</f>
        <v>0</v>
      </c>
      <c r="E1747" s="69" t="e">
        <f t="shared" si="27"/>
        <v>#N/A</v>
      </c>
      <c r="V1747" s="42" t="s">
        <v>1429</v>
      </c>
      <c r="W1747" s="42" t="s">
        <v>251</v>
      </c>
    </row>
    <row r="1748" spans="1:23" ht="12.75" customHeight="1">
      <c r="A1748" s="42" t="s">
        <v>2257</v>
      </c>
      <c r="D1748" s="68">
        <f>VLOOKUP(A1748,'.'!V:W,2,0)</f>
        <v>0</v>
      </c>
      <c r="E1748" s="69" t="e">
        <f t="shared" si="27"/>
        <v>#N/A</v>
      </c>
      <c r="V1748" s="42" t="s">
        <v>2216</v>
      </c>
      <c r="W1748" s="42" t="s">
        <v>251</v>
      </c>
    </row>
    <row r="1749" spans="1:23" ht="12.75" customHeight="1">
      <c r="A1749" s="42" t="s">
        <v>2257</v>
      </c>
      <c r="D1749" s="68">
        <f>VLOOKUP(A1749,'.'!V:W,2,0)</f>
        <v>0</v>
      </c>
      <c r="E1749" s="69" t="e">
        <f t="shared" si="27"/>
        <v>#N/A</v>
      </c>
      <c r="V1749" s="42" t="s">
        <v>1430</v>
      </c>
      <c r="W1749" s="42" t="s">
        <v>251</v>
      </c>
    </row>
    <row r="1750" spans="1:23" ht="12.75" customHeight="1">
      <c r="A1750" s="42" t="s">
        <v>2257</v>
      </c>
      <c r="D1750" s="68">
        <f>VLOOKUP(A1750,'.'!V:W,2,0)</f>
        <v>0</v>
      </c>
      <c r="E1750" s="69" t="e">
        <f t="shared" si="27"/>
        <v>#N/A</v>
      </c>
      <c r="V1750" s="42" t="s">
        <v>2217</v>
      </c>
      <c r="W1750" s="42" t="s">
        <v>251</v>
      </c>
    </row>
    <row r="1751" spans="1:23" ht="12.75" customHeight="1">
      <c r="A1751" s="42" t="s">
        <v>2257</v>
      </c>
      <c r="D1751" s="68">
        <f>VLOOKUP(A1751,'.'!V:W,2,0)</f>
        <v>0</v>
      </c>
      <c r="E1751" s="69" t="e">
        <f t="shared" si="27"/>
        <v>#N/A</v>
      </c>
      <c r="V1751" s="42" t="s">
        <v>2218</v>
      </c>
      <c r="W1751" s="42" t="s">
        <v>251</v>
      </c>
    </row>
    <row r="1752" spans="1:23" ht="12.75" customHeight="1">
      <c r="A1752" s="42" t="s">
        <v>2257</v>
      </c>
      <c r="D1752" s="68">
        <f>VLOOKUP(A1752,'.'!V:W,2,0)</f>
        <v>0</v>
      </c>
      <c r="E1752" s="69" t="e">
        <f t="shared" si="27"/>
        <v>#N/A</v>
      </c>
      <c r="V1752" s="42" t="s">
        <v>2699</v>
      </c>
      <c r="W1752" s="42" t="s">
        <v>1621</v>
      </c>
    </row>
    <row r="1753" spans="1:23" ht="12.75" customHeight="1">
      <c r="A1753" s="42" t="s">
        <v>2257</v>
      </c>
      <c r="D1753" s="68">
        <f>VLOOKUP(A1753,'.'!V:W,2,0)</f>
        <v>0</v>
      </c>
      <c r="E1753" s="69" t="e">
        <f t="shared" si="27"/>
        <v>#N/A</v>
      </c>
      <c r="V1753" s="42" t="s">
        <v>2537</v>
      </c>
      <c r="W1753" s="42" t="s">
        <v>1621</v>
      </c>
    </row>
    <row r="1754" spans="1:23" ht="12.75" customHeight="1">
      <c r="A1754" s="42" t="s">
        <v>2257</v>
      </c>
      <c r="D1754" s="68">
        <f>VLOOKUP(A1754,'.'!V:W,2,0)</f>
        <v>0</v>
      </c>
      <c r="E1754" s="69" t="e">
        <f t="shared" si="27"/>
        <v>#N/A</v>
      </c>
      <c r="V1754" s="42" t="s">
        <v>2538</v>
      </c>
      <c r="W1754" s="42" t="s">
        <v>1621</v>
      </c>
    </row>
    <row r="1755" spans="1:23" ht="12.75" customHeight="1">
      <c r="A1755" s="42" t="s">
        <v>2257</v>
      </c>
      <c r="D1755" s="68">
        <f>VLOOKUP(A1755,'.'!V:W,2,0)</f>
        <v>0</v>
      </c>
      <c r="E1755" s="69" t="e">
        <f t="shared" si="27"/>
        <v>#N/A</v>
      </c>
      <c r="V1755" s="42" t="s">
        <v>2539</v>
      </c>
      <c r="W1755" s="42" t="s">
        <v>1621</v>
      </c>
    </row>
    <row r="1756" spans="1:23" ht="12.75" customHeight="1">
      <c r="A1756" s="42" t="s">
        <v>2257</v>
      </c>
      <c r="D1756" s="68">
        <f>VLOOKUP(A1756,'.'!V:W,2,0)</f>
        <v>0</v>
      </c>
      <c r="E1756" s="69" t="e">
        <f t="shared" si="27"/>
        <v>#N/A</v>
      </c>
      <c r="V1756" s="42" t="s">
        <v>2540</v>
      </c>
      <c r="W1756" s="42" t="s">
        <v>1621</v>
      </c>
    </row>
    <row r="1757" spans="1:23" ht="12.75" customHeight="1">
      <c r="A1757" s="42" t="s">
        <v>2257</v>
      </c>
      <c r="D1757" s="68">
        <f>VLOOKUP(A1757,'.'!V:W,2,0)</f>
        <v>0</v>
      </c>
      <c r="E1757" s="69" t="e">
        <f t="shared" si="27"/>
        <v>#N/A</v>
      </c>
      <c r="V1757" s="42" t="s">
        <v>2541</v>
      </c>
      <c r="W1757" s="42" t="s">
        <v>1621</v>
      </c>
    </row>
    <row r="1758" spans="1:23" ht="12.75" customHeight="1">
      <c r="A1758" s="42" t="s">
        <v>2257</v>
      </c>
      <c r="D1758" s="68">
        <f>VLOOKUP(A1758,'.'!V:W,2,0)</f>
        <v>0</v>
      </c>
      <c r="E1758" s="69" t="e">
        <f t="shared" si="27"/>
        <v>#N/A</v>
      </c>
      <c r="V1758" s="42" t="s">
        <v>257</v>
      </c>
      <c r="W1758" s="42" t="s">
        <v>252</v>
      </c>
    </row>
    <row r="1759" spans="1:23" ht="12.75" customHeight="1">
      <c r="A1759" s="42" t="s">
        <v>2257</v>
      </c>
      <c r="D1759" s="68">
        <f>VLOOKUP(A1759,'.'!V:W,2,0)</f>
        <v>0</v>
      </c>
      <c r="E1759" s="69" t="e">
        <f t="shared" si="27"/>
        <v>#N/A</v>
      </c>
      <c r="V1759" s="42" t="s">
        <v>2700</v>
      </c>
      <c r="W1759" s="42" t="s">
        <v>253</v>
      </c>
    </row>
    <row r="1760" spans="1:23" ht="12.75" customHeight="1">
      <c r="A1760" s="42" t="s">
        <v>2257</v>
      </c>
      <c r="D1760" s="68">
        <f>VLOOKUP(A1760,'.'!V:W,2,0)</f>
        <v>0</v>
      </c>
      <c r="E1760" s="69" t="e">
        <f t="shared" si="27"/>
        <v>#N/A</v>
      </c>
      <c r="V1760" s="42" t="s">
        <v>2219</v>
      </c>
      <c r="W1760" s="42" t="s">
        <v>251</v>
      </c>
    </row>
    <row r="1761" spans="1:23" ht="12.75" customHeight="1">
      <c r="A1761" s="42" t="s">
        <v>2257</v>
      </c>
      <c r="D1761" s="68">
        <f>VLOOKUP(A1761,'.'!V:W,2,0)</f>
        <v>0</v>
      </c>
      <c r="E1761" s="69" t="e">
        <f t="shared" si="27"/>
        <v>#N/A</v>
      </c>
      <c r="V1761" s="42" t="s">
        <v>2220</v>
      </c>
      <c r="W1761" s="42" t="s">
        <v>251</v>
      </c>
    </row>
    <row r="1762" spans="1:23" ht="12.75" customHeight="1">
      <c r="A1762" s="42" t="s">
        <v>2257</v>
      </c>
      <c r="D1762" s="68">
        <f>VLOOKUP(A1762,'.'!V:W,2,0)</f>
        <v>0</v>
      </c>
      <c r="E1762" s="69" t="e">
        <f t="shared" si="27"/>
        <v>#N/A</v>
      </c>
      <c r="V1762" s="42" t="s">
        <v>363</v>
      </c>
      <c r="W1762" s="42" t="s">
        <v>255</v>
      </c>
    </row>
    <row r="1763" spans="1:23" ht="12.75" customHeight="1">
      <c r="A1763" s="42" t="s">
        <v>2257</v>
      </c>
      <c r="D1763" s="68">
        <f>VLOOKUP(A1763,'.'!V:W,2,0)</f>
        <v>0</v>
      </c>
      <c r="E1763" s="69" t="e">
        <f t="shared" si="27"/>
        <v>#N/A</v>
      </c>
      <c r="V1763" s="42" t="s">
        <v>1064</v>
      </c>
      <c r="W1763" s="42" t="s">
        <v>251</v>
      </c>
    </row>
    <row r="1764" spans="1:23" ht="12.75" customHeight="1">
      <c r="A1764" s="42" t="s">
        <v>2257</v>
      </c>
      <c r="D1764" s="68">
        <f>VLOOKUP(A1764,'.'!V:W,2,0)</f>
        <v>0</v>
      </c>
      <c r="E1764" s="69" t="e">
        <f t="shared" si="27"/>
        <v>#N/A</v>
      </c>
      <c r="V1764" s="42" t="s">
        <v>1065</v>
      </c>
      <c r="W1764" s="42" t="s">
        <v>1807</v>
      </c>
    </row>
    <row r="1765" spans="1:23" ht="12.75" customHeight="1">
      <c r="A1765" s="42" t="s">
        <v>2257</v>
      </c>
      <c r="D1765" s="68">
        <f>VLOOKUP(A1765,'.'!V:W,2,0)</f>
        <v>0</v>
      </c>
      <c r="E1765" s="69" t="e">
        <f t="shared" si="27"/>
        <v>#N/A</v>
      </c>
      <c r="V1765" s="42" t="s">
        <v>131</v>
      </c>
      <c r="W1765" s="42" t="s">
        <v>184</v>
      </c>
    </row>
    <row r="1766" spans="1:23" ht="12.75" customHeight="1">
      <c r="A1766" s="42" t="s">
        <v>2257</v>
      </c>
      <c r="D1766" s="68">
        <f>VLOOKUP(A1766,'.'!V:W,2,0)</f>
        <v>0</v>
      </c>
      <c r="E1766" s="69" t="e">
        <f t="shared" si="27"/>
        <v>#N/A</v>
      </c>
      <c r="V1766" s="42" t="s">
        <v>132</v>
      </c>
      <c r="W1766" s="42" t="s">
        <v>184</v>
      </c>
    </row>
    <row r="1767" spans="1:23" ht="12.75" customHeight="1">
      <c r="A1767" s="42" t="s">
        <v>2257</v>
      </c>
      <c r="D1767" s="68">
        <f>VLOOKUP(A1767,'.'!V:W,2,0)</f>
        <v>0</v>
      </c>
      <c r="E1767" s="69" t="e">
        <f t="shared" si="27"/>
        <v>#N/A</v>
      </c>
      <c r="V1767" s="42" t="s">
        <v>133</v>
      </c>
      <c r="W1767" s="42" t="s">
        <v>184</v>
      </c>
    </row>
    <row r="1768" spans="1:23" ht="12.75" customHeight="1">
      <c r="A1768" s="42" t="s">
        <v>2257</v>
      </c>
      <c r="D1768" s="68">
        <f>VLOOKUP(A1768,'.'!V:W,2,0)</f>
        <v>0</v>
      </c>
      <c r="E1768" s="69" t="e">
        <f t="shared" si="27"/>
        <v>#N/A</v>
      </c>
      <c r="V1768" s="42" t="s">
        <v>1629</v>
      </c>
      <c r="W1768" s="42" t="s">
        <v>1621</v>
      </c>
    </row>
    <row r="1769" spans="1:23" ht="12.75" customHeight="1">
      <c r="A1769" s="42" t="s">
        <v>2257</v>
      </c>
      <c r="D1769" s="68">
        <f>VLOOKUP(A1769,'.'!V:W,2,0)</f>
        <v>0</v>
      </c>
      <c r="E1769" s="69" t="e">
        <f t="shared" si="27"/>
        <v>#N/A</v>
      </c>
      <c r="V1769" s="42" t="s">
        <v>2254</v>
      </c>
      <c r="W1769" s="42" t="s">
        <v>2256</v>
      </c>
    </row>
    <row r="1770" spans="1:23" ht="12.75" customHeight="1">
      <c r="A1770" s="42" t="s">
        <v>2257</v>
      </c>
      <c r="D1770" s="68">
        <f>VLOOKUP(A1770,'.'!V:W,2,0)</f>
        <v>0</v>
      </c>
      <c r="E1770" s="69" t="e">
        <f t="shared" si="27"/>
        <v>#N/A</v>
      </c>
      <c r="V1770" s="42" t="s">
        <v>364</v>
      </c>
      <c r="W1770" s="42" t="s">
        <v>251</v>
      </c>
    </row>
    <row r="1771" spans="1:23" ht="12.75" customHeight="1">
      <c r="A1771" s="42" t="s">
        <v>2257</v>
      </c>
      <c r="D1771" s="68">
        <f>VLOOKUP(A1771,'.'!V:W,2,0)</f>
        <v>0</v>
      </c>
      <c r="E1771" s="69" t="e">
        <f t="shared" si="27"/>
        <v>#N/A</v>
      </c>
      <c r="V1771" s="42" t="s">
        <v>1652</v>
      </c>
      <c r="W1771" s="42" t="s">
        <v>1630</v>
      </c>
    </row>
    <row r="1772" spans="1:23" ht="12.75" customHeight="1">
      <c r="A1772" s="42" t="s">
        <v>2257</v>
      </c>
      <c r="D1772" s="68">
        <f>VLOOKUP(A1772,'.'!V:W,2,0)</f>
        <v>0</v>
      </c>
      <c r="E1772" s="69" t="e">
        <f t="shared" si="27"/>
        <v>#N/A</v>
      </c>
      <c r="V1772" s="42" t="s">
        <v>1653</v>
      </c>
      <c r="W1772" s="42" t="s">
        <v>1630</v>
      </c>
    </row>
    <row r="1773" spans="1:23" ht="12.75" customHeight="1">
      <c r="A1773" s="42" t="s">
        <v>2257</v>
      </c>
      <c r="D1773" s="68">
        <f>VLOOKUP(A1773,'.'!V:W,2,0)</f>
        <v>0</v>
      </c>
      <c r="E1773" s="69" t="e">
        <f t="shared" si="27"/>
        <v>#N/A</v>
      </c>
      <c r="V1773" s="42" t="s">
        <v>1654</v>
      </c>
      <c r="W1773" s="42" t="s">
        <v>1630</v>
      </c>
    </row>
    <row r="1774" spans="1:23" ht="12.75" customHeight="1">
      <c r="A1774" s="42" t="s">
        <v>2257</v>
      </c>
      <c r="D1774" s="68">
        <f>VLOOKUP(A1774,'.'!V:W,2,0)</f>
        <v>0</v>
      </c>
      <c r="E1774" s="69" t="e">
        <f t="shared" si="27"/>
        <v>#N/A</v>
      </c>
      <c r="V1774" s="42" t="s">
        <v>1655</v>
      </c>
      <c r="W1774" s="42" t="s">
        <v>1630</v>
      </c>
    </row>
    <row r="1775" spans="1:23" ht="12.75" customHeight="1">
      <c r="A1775" s="42" t="s">
        <v>2257</v>
      </c>
      <c r="D1775" s="68">
        <f>VLOOKUP(A1775,'.'!V:W,2,0)</f>
        <v>0</v>
      </c>
      <c r="E1775" s="69" t="e">
        <f t="shared" si="27"/>
        <v>#N/A</v>
      </c>
      <c r="V1775" s="42" t="s">
        <v>1656</v>
      </c>
      <c r="W1775" s="42" t="s">
        <v>1630</v>
      </c>
    </row>
    <row r="1776" spans="1:23" ht="12.75" customHeight="1">
      <c r="A1776" s="42" t="s">
        <v>2257</v>
      </c>
      <c r="D1776" s="68">
        <f>VLOOKUP(A1776,'.'!V:W,2,0)</f>
        <v>0</v>
      </c>
      <c r="E1776" s="69" t="e">
        <f t="shared" si="27"/>
        <v>#N/A</v>
      </c>
      <c r="V1776" s="42" t="s">
        <v>1657</v>
      </c>
      <c r="W1776" s="42" t="s">
        <v>1630</v>
      </c>
    </row>
    <row r="1777" spans="1:23" ht="12.75" customHeight="1">
      <c r="A1777" s="42" t="s">
        <v>2257</v>
      </c>
      <c r="D1777" s="68">
        <f>VLOOKUP(A1777,'.'!V:W,2,0)</f>
        <v>0</v>
      </c>
      <c r="E1777" s="69" t="e">
        <f t="shared" si="27"/>
        <v>#N/A</v>
      </c>
      <c r="V1777" s="42" t="s">
        <v>1658</v>
      </c>
      <c r="W1777" s="42" t="s">
        <v>1630</v>
      </c>
    </row>
    <row r="1778" spans="1:23" ht="12.75" customHeight="1">
      <c r="A1778" s="42" t="s">
        <v>2257</v>
      </c>
      <c r="D1778" s="68">
        <f>VLOOKUP(A1778,'.'!V:W,2,0)</f>
        <v>0</v>
      </c>
      <c r="E1778" s="69" t="e">
        <f t="shared" si="27"/>
        <v>#N/A</v>
      </c>
      <c r="V1778" s="42" t="s">
        <v>1659</v>
      </c>
      <c r="W1778" s="42" t="s">
        <v>1630</v>
      </c>
    </row>
    <row r="1779" spans="1:23" ht="12.75" customHeight="1">
      <c r="A1779" s="42" t="s">
        <v>2257</v>
      </c>
      <c r="D1779" s="68">
        <f>VLOOKUP(A1779,'.'!V:W,2,0)</f>
        <v>0</v>
      </c>
      <c r="E1779" s="69" t="e">
        <f t="shared" si="27"/>
        <v>#N/A</v>
      </c>
      <c r="V1779" s="42" t="s">
        <v>1660</v>
      </c>
      <c r="W1779" s="42" t="s">
        <v>1630</v>
      </c>
    </row>
    <row r="1780" spans="1:23" ht="12.75" customHeight="1">
      <c r="A1780" s="42" t="s">
        <v>2257</v>
      </c>
      <c r="D1780" s="68">
        <f>VLOOKUP(A1780,'.'!V:W,2,0)</f>
        <v>0</v>
      </c>
      <c r="E1780" s="69" t="e">
        <f t="shared" si="27"/>
        <v>#N/A</v>
      </c>
      <c r="V1780" s="42" t="s">
        <v>1066</v>
      </c>
      <c r="W1780" s="42" t="s">
        <v>268</v>
      </c>
    </row>
    <row r="1781" spans="1:23" ht="12.75" customHeight="1">
      <c r="A1781" s="42" t="s">
        <v>2257</v>
      </c>
      <c r="D1781" s="68">
        <f>VLOOKUP(A1781,'.'!V:W,2,0)</f>
        <v>0</v>
      </c>
      <c r="E1781" s="69" t="e">
        <f t="shared" si="27"/>
        <v>#N/A</v>
      </c>
      <c r="V1781" s="42" t="s">
        <v>1067</v>
      </c>
      <c r="W1781" s="42" t="s">
        <v>268</v>
      </c>
    </row>
    <row r="1782" spans="1:23" ht="12.75" customHeight="1">
      <c r="A1782" s="42" t="s">
        <v>2257</v>
      </c>
      <c r="D1782" s="68">
        <f>VLOOKUP(A1782,'.'!V:W,2,0)</f>
        <v>0</v>
      </c>
      <c r="E1782" s="69" t="e">
        <f t="shared" si="27"/>
        <v>#N/A</v>
      </c>
      <c r="V1782" s="42" t="s">
        <v>1068</v>
      </c>
      <c r="W1782" s="42" t="s">
        <v>1987</v>
      </c>
    </row>
    <row r="1783" spans="1:23" ht="12.75" customHeight="1">
      <c r="A1783" s="42" t="s">
        <v>2257</v>
      </c>
      <c r="D1783" s="68">
        <f>VLOOKUP(A1783,'.'!V:W,2,0)</f>
        <v>0</v>
      </c>
      <c r="E1783" s="69" t="e">
        <f t="shared" si="27"/>
        <v>#N/A</v>
      </c>
      <c r="V1783" s="42" t="s">
        <v>1069</v>
      </c>
      <c r="W1783" s="42" t="s">
        <v>268</v>
      </c>
    </row>
    <row r="1784" spans="1:23" ht="12.75" customHeight="1">
      <c r="A1784" s="42" t="s">
        <v>2257</v>
      </c>
      <c r="D1784" s="68">
        <f>VLOOKUP(A1784,'.'!V:W,2,0)</f>
        <v>0</v>
      </c>
      <c r="E1784" s="69" t="e">
        <f t="shared" si="27"/>
        <v>#N/A</v>
      </c>
      <c r="V1784" s="42" t="s">
        <v>1070</v>
      </c>
      <c r="W1784" s="42" t="s">
        <v>1987</v>
      </c>
    </row>
    <row r="1785" spans="1:23" ht="12.75" customHeight="1">
      <c r="A1785" s="42" t="s">
        <v>2257</v>
      </c>
      <c r="D1785" s="68">
        <f>VLOOKUP(A1785,'.'!V:W,2,0)</f>
        <v>0</v>
      </c>
      <c r="E1785" s="69" t="e">
        <f t="shared" si="27"/>
        <v>#N/A</v>
      </c>
      <c r="V1785" s="42" t="s">
        <v>1071</v>
      </c>
      <c r="W1785" s="42" t="s">
        <v>1987</v>
      </c>
    </row>
    <row r="1786" spans="1:23" ht="12.75" customHeight="1">
      <c r="A1786" s="42" t="s">
        <v>2257</v>
      </c>
      <c r="D1786" s="68">
        <f>VLOOKUP(A1786,'.'!V:W,2,0)</f>
        <v>0</v>
      </c>
      <c r="E1786" s="69" t="e">
        <f t="shared" si="27"/>
        <v>#N/A</v>
      </c>
      <c r="V1786" s="42" t="s">
        <v>252</v>
      </c>
      <c r="W1786" s="42" t="s">
        <v>252</v>
      </c>
    </row>
    <row r="1787" spans="1:23" ht="12.75" customHeight="1">
      <c r="A1787" s="42" t="s">
        <v>2257</v>
      </c>
      <c r="D1787" s="68">
        <f>VLOOKUP(A1787,'.'!V:W,2,0)</f>
        <v>0</v>
      </c>
      <c r="E1787" s="69" t="e">
        <f t="shared" si="27"/>
        <v>#N/A</v>
      </c>
      <c r="V1787" s="42" t="s">
        <v>2542</v>
      </c>
      <c r="W1787" s="42" t="s">
        <v>1092</v>
      </c>
    </row>
    <row r="1788" spans="1:23" ht="12.75" customHeight="1">
      <c r="A1788" s="42" t="s">
        <v>2257</v>
      </c>
      <c r="D1788" s="68">
        <f>VLOOKUP(A1788,'.'!V:W,2,0)</f>
        <v>0</v>
      </c>
      <c r="E1788" s="69" t="e">
        <f t="shared" si="27"/>
        <v>#N/A</v>
      </c>
      <c r="V1788" s="42" t="s">
        <v>2543</v>
      </c>
      <c r="W1788" s="42" t="s">
        <v>1092</v>
      </c>
    </row>
    <row r="1789" spans="1:23" ht="12.75" customHeight="1">
      <c r="A1789" s="42" t="s">
        <v>2257</v>
      </c>
      <c r="D1789" s="68">
        <f>VLOOKUP(A1789,'.'!V:W,2,0)</f>
        <v>0</v>
      </c>
      <c r="E1789" s="69" t="e">
        <f t="shared" si="27"/>
        <v>#N/A</v>
      </c>
      <c r="V1789" s="42" t="s">
        <v>1912</v>
      </c>
      <c r="W1789" s="42" t="s">
        <v>1987</v>
      </c>
    </row>
    <row r="1790" spans="1:23" ht="12.75" customHeight="1">
      <c r="A1790" s="42" t="s">
        <v>2257</v>
      </c>
      <c r="D1790" s="68">
        <f>VLOOKUP(A1790,'.'!V:W,2,0)</f>
        <v>0</v>
      </c>
      <c r="E1790" s="69" t="e">
        <f t="shared" si="27"/>
        <v>#N/A</v>
      </c>
      <c r="V1790" s="42" t="s">
        <v>1072</v>
      </c>
      <c r="W1790" s="42" t="s">
        <v>1987</v>
      </c>
    </row>
    <row r="1791" spans="1:23" ht="12.75" customHeight="1">
      <c r="A1791" s="42" t="s">
        <v>2257</v>
      </c>
      <c r="D1791" s="68">
        <f>VLOOKUP(A1791,'.'!V:W,2,0)</f>
        <v>0</v>
      </c>
      <c r="E1791" s="69" t="e">
        <f t="shared" si="27"/>
        <v>#N/A</v>
      </c>
      <c r="V1791" s="42" t="s">
        <v>2544</v>
      </c>
      <c r="W1791" s="42" t="s">
        <v>2046</v>
      </c>
    </row>
    <row r="1792" spans="1:23" ht="12.75" customHeight="1">
      <c r="A1792" s="42" t="s">
        <v>2257</v>
      </c>
      <c r="D1792" s="68">
        <f>VLOOKUP(A1792,'.'!V:W,2,0)</f>
        <v>0</v>
      </c>
      <c r="E1792" s="69" t="e">
        <f t="shared" si="27"/>
        <v>#N/A</v>
      </c>
      <c r="V1792" s="42" t="s">
        <v>1413</v>
      </c>
      <c r="W1792" s="42" t="s">
        <v>1987</v>
      </c>
    </row>
    <row r="1793" spans="1:23" ht="12.75" customHeight="1">
      <c r="A1793" s="42" t="s">
        <v>2257</v>
      </c>
      <c r="D1793" s="68">
        <f>VLOOKUP(A1793,'.'!V:W,2,0)</f>
        <v>0</v>
      </c>
      <c r="E1793" s="69" t="e">
        <f t="shared" si="27"/>
        <v>#N/A</v>
      </c>
      <c r="V1793" s="42" t="s">
        <v>1414</v>
      </c>
      <c r="W1793" s="42" t="s">
        <v>1987</v>
      </c>
    </row>
    <row r="1794" spans="1:23" ht="12.75" customHeight="1">
      <c r="A1794" s="42" t="s">
        <v>2257</v>
      </c>
      <c r="D1794" s="68">
        <f>VLOOKUP(A1794,'.'!V:W,2,0)</f>
        <v>0</v>
      </c>
      <c r="E1794" s="69" t="e">
        <f t="shared" ref="E1794:E1857" si="28">B1794*VLOOKUP(D1794,$L$17:$M$38,2,0)</f>
        <v>#N/A</v>
      </c>
      <c r="V1794" s="42" t="s">
        <v>1539</v>
      </c>
      <c r="W1794" s="42" t="s">
        <v>249</v>
      </c>
    </row>
    <row r="1795" spans="1:23" ht="12.75" customHeight="1">
      <c r="A1795" s="42" t="s">
        <v>2257</v>
      </c>
      <c r="D1795" s="68">
        <f>VLOOKUP(A1795,'.'!V:W,2,0)</f>
        <v>0</v>
      </c>
      <c r="E1795" s="69" t="e">
        <f t="shared" si="28"/>
        <v>#N/A</v>
      </c>
      <c r="V1795" s="42" t="s">
        <v>1540</v>
      </c>
      <c r="W1795" s="42" t="s">
        <v>249</v>
      </c>
    </row>
    <row r="1796" spans="1:23" ht="12.75" customHeight="1">
      <c r="A1796" s="42" t="s">
        <v>2257</v>
      </c>
      <c r="D1796" s="68">
        <f>VLOOKUP(A1796,'.'!V:W,2,0)</f>
        <v>0</v>
      </c>
      <c r="E1796" s="69" t="e">
        <f t="shared" si="28"/>
        <v>#N/A</v>
      </c>
      <c r="V1796" s="42" t="s">
        <v>1541</v>
      </c>
      <c r="W1796" s="42" t="s">
        <v>249</v>
      </c>
    </row>
    <row r="1797" spans="1:23" ht="12.75" customHeight="1">
      <c r="A1797" s="42" t="s">
        <v>2257</v>
      </c>
      <c r="D1797" s="68">
        <f>VLOOKUP(A1797,'.'!V:W,2,0)</f>
        <v>0</v>
      </c>
      <c r="E1797" s="69" t="e">
        <f t="shared" si="28"/>
        <v>#N/A</v>
      </c>
      <c r="V1797" s="42" t="s">
        <v>365</v>
      </c>
      <c r="W1797" s="42" t="s">
        <v>255</v>
      </c>
    </row>
    <row r="1798" spans="1:23" ht="12.75" customHeight="1">
      <c r="A1798" s="42" t="s">
        <v>2257</v>
      </c>
      <c r="D1798" s="68">
        <f>VLOOKUP(A1798,'.'!V:W,2,0)</f>
        <v>0</v>
      </c>
      <c r="E1798" s="69" t="e">
        <f t="shared" si="28"/>
        <v>#N/A</v>
      </c>
      <c r="V1798" s="42" t="s">
        <v>1765</v>
      </c>
      <c r="W1798" s="42" t="s">
        <v>1987</v>
      </c>
    </row>
    <row r="1799" spans="1:23" ht="12.75" customHeight="1">
      <c r="A1799" s="42" t="s">
        <v>2257</v>
      </c>
      <c r="D1799" s="68">
        <f>VLOOKUP(A1799,'.'!V:W,2,0)</f>
        <v>0</v>
      </c>
      <c r="E1799" s="69" t="e">
        <f t="shared" si="28"/>
        <v>#N/A</v>
      </c>
      <c r="F1799"/>
      <c r="V1799" s="42" t="s">
        <v>1766</v>
      </c>
      <c r="W1799" s="42" t="s">
        <v>1987</v>
      </c>
    </row>
    <row r="1800" spans="1:23" ht="12.75" customHeight="1">
      <c r="A1800" s="42" t="s">
        <v>2257</v>
      </c>
      <c r="D1800" s="68">
        <f>VLOOKUP(A1800,'.'!V:W,2,0)</f>
        <v>0</v>
      </c>
      <c r="E1800" s="69" t="e">
        <f t="shared" si="28"/>
        <v>#N/A</v>
      </c>
      <c r="F1800"/>
      <c r="V1800" s="42" t="s">
        <v>100</v>
      </c>
      <c r="W1800" s="42" t="s">
        <v>1807</v>
      </c>
    </row>
    <row r="1801" spans="1:23" ht="12.75" customHeight="1">
      <c r="A1801" s="42" t="s">
        <v>2257</v>
      </c>
      <c r="D1801" s="68">
        <f>VLOOKUP(A1801,'.'!V:W,2,0)</f>
        <v>0</v>
      </c>
      <c r="E1801" s="69" t="e">
        <f t="shared" si="28"/>
        <v>#N/A</v>
      </c>
      <c r="F1801"/>
      <c r="V1801" s="42" t="s">
        <v>245</v>
      </c>
      <c r="W1801" s="42" t="s">
        <v>251</v>
      </c>
    </row>
    <row r="1802" spans="1:23" ht="12.75" customHeight="1">
      <c r="A1802" s="42" t="s">
        <v>2257</v>
      </c>
      <c r="D1802" s="68">
        <f>VLOOKUP(A1802,'.'!V:W,2,0)</f>
        <v>0</v>
      </c>
      <c r="E1802" s="69" t="e">
        <f t="shared" si="28"/>
        <v>#N/A</v>
      </c>
      <c r="F1802"/>
      <c r="V1802" s="42" t="s">
        <v>630</v>
      </c>
      <c r="W1802" s="42" t="s">
        <v>251</v>
      </c>
    </row>
    <row r="1803" spans="1:23" ht="12.75" customHeight="1">
      <c r="A1803" s="42" t="s">
        <v>2257</v>
      </c>
      <c r="D1803" s="68">
        <f>VLOOKUP(A1803,'.'!V:W,2,0)</f>
        <v>0</v>
      </c>
      <c r="E1803" s="69" t="e">
        <f t="shared" si="28"/>
        <v>#N/A</v>
      </c>
      <c r="F1803"/>
      <c r="V1803" s="42" t="s">
        <v>246</v>
      </c>
      <c r="W1803" s="42" t="s">
        <v>251</v>
      </c>
    </row>
    <row r="1804" spans="1:23" ht="12.75" customHeight="1">
      <c r="A1804" s="42" t="s">
        <v>2257</v>
      </c>
      <c r="D1804" s="68">
        <f>VLOOKUP(A1804,'.'!V:W,2,0)</f>
        <v>0</v>
      </c>
      <c r="E1804" s="69" t="e">
        <f t="shared" si="28"/>
        <v>#N/A</v>
      </c>
      <c r="F1804"/>
      <c r="V1804" s="42" t="s">
        <v>247</v>
      </c>
      <c r="W1804" s="42" t="s">
        <v>251</v>
      </c>
    </row>
    <row r="1805" spans="1:23" ht="12.75" customHeight="1">
      <c r="A1805" s="42" t="s">
        <v>2257</v>
      </c>
      <c r="D1805" s="68">
        <f>VLOOKUP(A1805,'.'!V:W,2,0)</f>
        <v>0</v>
      </c>
      <c r="E1805" s="69" t="e">
        <f t="shared" si="28"/>
        <v>#N/A</v>
      </c>
      <c r="F1805"/>
      <c r="V1805" s="42" t="s">
        <v>631</v>
      </c>
      <c r="W1805" s="42" t="s">
        <v>1987</v>
      </c>
    </row>
    <row r="1806" spans="1:23" ht="12.75" customHeight="1">
      <c r="A1806" s="42" t="s">
        <v>2257</v>
      </c>
      <c r="D1806" s="68">
        <f>VLOOKUP(A1806,'.'!V:W,2,0)</f>
        <v>0</v>
      </c>
      <c r="E1806" s="69" t="e">
        <f t="shared" si="28"/>
        <v>#N/A</v>
      </c>
      <c r="F1806"/>
      <c r="V1806" s="42" t="s">
        <v>248</v>
      </c>
      <c r="W1806" s="42" t="s">
        <v>251</v>
      </c>
    </row>
    <row r="1807" spans="1:23" ht="12.75" customHeight="1">
      <c r="A1807" s="42" t="s">
        <v>2257</v>
      </c>
      <c r="D1807" s="68">
        <f>VLOOKUP(A1807,'.'!V:W,2,0)</f>
        <v>0</v>
      </c>
      <c r="E1807" s="69" t="e">
        <f t="shared" si="28"/>
        <v>#N/A</v>
      </c>
      <c r="F1807"/>
      <c r="V1807" s="42" t="s">
        <v>258</v>
      </c>
      <c r="W1807" s="42" t="s">
        <v>1987</v>
      </c>
    </row>
    <row r="1808" spans="1:23" ht="12.75" customHeight="1">
      <c r="A1808" s="42" t="s">
        <v>2257</v>
      </c>
      <c r="D1808" s="68">
        <f>VLOOKUP(A1808,'.'!V:W,2,0)</f>
        <v>0</v>
      </c>
      <c r="E1808" s="69" t="e">
        <f t="shared" si="28"/>
        <v>#N/A</v>
      </c>
      <c r="V1808" s="42" t="s">
        <v>632</v>
      </c>
      <c r="W1808" s="42" t="s">
        <v>1987</v>
      </c>
    </row>
    <row r="1809" spans="1:23" ht="12.75" customHeight="1">
      <c r="A1809" s="42" t="s">
        <v>2257</v>
      </c>
      <c r="D1809" s="68">
        <f>VLOOKUP(A1809,'.'!V:W,2,0)</f>
        <v>0</v>
      </c>
      <c r="E1809" s="69" t="e">
        <f t="shared" si="28"/>
        <v>#N/A</v>
      </c>
      <c r="V1809" s="42" t="s">
        <v>259</v>
      </c>
      <c r="W1809" s="42" t="s">
        <v>251</v>
      </c>
    </row>
    <row r="1810" spans="1:23" ht="12.75" customHeight="1">
      <c r="A1810" s="42" t="s">
        <v>2257</v>
      </c>
      <c r="D1810" s="68">
        <f>VLOOKUP(A1810,'.'!V:W,2,0)</f>
        <v>0</v>
      </c>
      <c r="E1810" s="69" t="e">
        <f t="shared" si="28"/>
        <v>#N/A</v>
      </c>
      <c r="V1810" s="42" t="s">
        <v>629</v>
      </c>
      <c r="W1810" s="42" t="s">
        <v>1987</v>
      </c>
    </row>
    <row r="1811" spans="1:23" ht="12.75" customHeight="1">
      <c r="A1811" s="42" t="s">
        <v>2257</v>
      </c>
      <c r="D1811" s="68">
        <f>VLOOKUP(A1811,'.'!V:W,2,0)</f>
        <v>0</v>
      </c>
      <c r="E1811" s="69" t="e">
        <f t="shared" si="28"/>
        <v>#N/A</v>
      </c>
      <c r="V1811" s="42" t="s">
        <v>2545</v>
      </c>
      <c r="W1811" s="42" t="s">
        <v>2046</v>
      </c>
    </row>
    <row r="1812" spans="1:23" ht="12.75" customHeight="1">
      <c r="A1812" s="42" t="s">
        <v>2257</v>
      </c>
      <c r="D1812" s="68">
        <f>VLOOKUP(A1812,'.'!V:W,2,0)</f>
        <v>0</v>
      </c>
      <c r="E1812" s="69" t="e">
        <f t="shared" si="28"/>
        <v>#N/A</v>
      </c>
      <c r="V1812" s="42" t="s">
        <v>2546</v>
      </c>
      <c r="W1812" s="42" t="s">
        <v>2046</v>
      </c>
    </row>
    <row r="1813" spans="1:23" ht="12.75" customHeight="1">
      <c r="A1813" s="42" t="s">
        <v>2257</v>
      </c>
      <c r="D1813" s="68">
        <f>VLOOKUP(A1813,'.'!V:W,2,0)</f>
        <v>0</v>
      </c>
      <c r="E1813" s="69" t="e">
        <f t="shared" si="28"/>
        <v>#N/A</v>
      </c>
      <c r="V1813" s="42" t="s">
        <v>2701</v>
      </c>
      <c r="W1813" s="42" t="s">
        <v>2046</v>
      </c>
    </row>
    <row r="1814" spans="1:23" ht="12.75" customHeight="1">
      <c r="A1814" s="42" t="s">
        <v>2257</v>
      </c>
      <c r="D1814" s="68">
        <f>VLOOKUP(A1814,'.'!V:W,2,0)</f>
        <v>0</v>
      </c>
      <c r="E1814" s="69" t="e">
        <f t="shared" si="28"/>
        <v>#N/A</v>
      </c>
      <c r="V1814" s="42" t="s">
        <v>352</v>
      </c>
      <c r="W1814" s="42" t="s">
        <v>352</v>
      </c>
    </row>
    <row r="1815" spans="1:23" ht="12.75" customHeight="1">
      <c r="A1815" s="42" t="s">
        <v>2257</v>
      </c>
      <c r="D1815" s="68">
        <f>VLOOKUP(A1815,'.'!V:W,2,0)</f>
        <v>0</v>
      </c>
      <c r="E1815" s="69" t="e">
        <f t="shared" si="28"/>
        <v>#N/A</v>
      </c>
      <c r="V1815" s="42" t="s">
        <v>1767</v>
      </c>
      <c r="W1815" s="42" t="s">
        <v>1987</v>
      </c>
    </row>
    <row r="1816" spans="1:23" ht="12.75" customHeight="1">
      <c r="A1816" s="42" t="s">
        <v>2257</v>
      </c>
      <c r="D1816" s="68">
        <f>VLOOKUP(A1816,'.'!V:W,2,0)</f>
        <v>0</v>
      </c>
      <c r="E1816" s="69" t="e">
        <f t="shared" si="28"/>
        <v>#N/A</v>
      </c>
      <c r="V1816" s="42" t="s">
        <v>1768</v>
      </c>
      <c r="W1816" s="42" t="s">
        <v>1987</v>
      </c>
    </row>
    <row r="1817" spans="1:23" ht="12.75" customHeight="1">
      <c r="A1817" s="42" t="s">
        <v>2257</v>
      </c>
      <c r="D1817" s="68">
        <f>VLOOKUP(A1817,'.'!V:W,2,0)</f>
        <v>0</v>
      </c>
      <c r="E1817" s="69" t="e">
        <f t="shared" si="28"/>
        <v>#N/A</v>
      </c>
      <c r="V1817" s="42" t="s">
        <v>1769</v>
      </c>
      <c r="W1817" s="42" t="s">
        <v>1987</v>
      </c>
    </row>
    <row r="1818" spans="1:23" ht="12.75" customHeight="1">
      <c r="A1818" s="42" t="s">
        <v>2257</v>
      </c>
      <c r="D1818" s="68">
        <f>VLOOKUP(A1818,'.'!V:W,2,0)</f>
        <v>0</v>
      </c>
      <c r="E1818" s="69" t="e">
        <f t="shared" si="28"/>
        <v>#N/A</v>
      </c>
      <c r="V1818" s="42" t="s">
        <v>1770</v>
      </c>
      <c r="W1818" s="42" t="s">
        <v>1987</v>
      </c>
    </row>
    <row r="1819" spans="1:23" ht="12.75" customHeight="1">
      <c r="A1819" s="42" t="s">
        <v>2257</v>
      </c>
      <c r="D1819" s="68">
        <f>VLOOKUP(A1819,'.'!V:W,2,0)</f>
        <v>0</v>
      </c>
      <c r="E1819" s="69" t="e">
        <f t="shared" si="28"/>
        <v>#N/A</v>
      </c>
      <c r="V1819" s="42" t="s">
        <v>1771</v>
      </c>
      <c r="W1819" s="42" t="s">
        <v>1987</v>
      </c>
    </row>
    <row r="1820" spans="1:23" ht="12.75" customHeight="1">
      <c r="A1820" s="42" t="s">
        <v>2257</v>
      </c>
      <c r="D1820" s="68">
        <f>VLOOKUP(A1820,'.'!V:W,2,0)</f>
        <v>0</v>
      </c>
      <c r="E1820" s="69" t="e">
        <f t="shared" si="28"/>
        <v>#N/A</v>
      </c>
      <c r="V1820" s="42" t="s">
        <v>1772</v>
      </c>
      <c r="W1820" s="42" t="s">
        <v>1987</v>
      </c>
    </row>
    <row r="1821" spans="1:23" ht="12.75" customHeight="1">
      <c r="A1821" s="42" t="s">
        <v>2257</v>
      </c>
      <c r="D1821" s="68">
        <f>VLOOKUP(A1821,'.'!V:W,2,0)</f>
        <v>0</v>
      </c>
      <c r="E1821" s="69" t="e">
        <f t="shared" si="28"/>
        <v>#N/A</v>
      </c>
      <c r="V1821" s="42" t="s">
        <v>1773</v>
      </c>
      <c r="W1821" s="42" t="s">
        <v>1987</v>
      </c>
    </row>
    <row r="1822" spans="1:23" ht="12.75" customHeight="1">
      <c r="A1822" s="42" t="s">
        <v>2257</v>
      </c>
      <c r="D1822" s="68">
        <f>VLOOKUP(A1822,'.'!V:W,2,0)</f>
        <v>0</v>
      </c>
      <c r="E1822" s="69" t="e">
        <f t="shared" si="28"/>
        <v>#N/A</v>
      </c>
      <c r="V1822" s="42" t="s">
        <v>1774</v>
      </c>
      <c r="W1822" s="42" t="s">
        <v>1987</v>
      </c>
    </row>
    <row r="1823" spans="1:23" ht="12.75" customHeight="1">
      <c r="A1823" s="42" t="s">
        <v>2257</v>
      </c>
      <c r="D1823" s="68">
        <f>VLOOKUP(A1823,'.'!V:W,2,0)</f>
        <v>0</v>
      </c>
      <c r="E1823" s="69" t="e">
        <f t="shared" si="28"/>
        <v>#N/A</v>
      </c>
      <c r="V1823" s="42" t="s">
        <v>1775</v>
      </c>
      <c r="W1823" s="42" t="s">
        <v>1987</v>
      </c>
    </row>
    <row r="1824" spans="1:23" ht="12.75" customHeight="1">
      <c r="A1824" s="42" t="s">
        <v>2257</v>
      </c>
      <c r="D1824" s="68">
        <f>VLOOKUP(A1824,'.'!V:W,2,0)</f>
        <v>0</v>
      </c>
      <c r="E1824" s="69" t="e">
        <f t="shared" si="28"/>
        <v>#N/A</v>
      </c>
      <c r="V1824" s="42" t="s">
        <v>1776</v>
      </c>
      <c r="W1824" s="42" t="s">
        <v>1987</v>
      </c>
    </row>
    <row r="1825" spans="1:23" ht="12.75" customHeight="1">
      <c r="A1825" s="42" t="s">
        <v>2257</v>
      </c>
      <c r="D1825" s="68">
        <f>VLOOKUP(A1825,'.'!V:W,2,0)</f>
        <v>0</v>
      </c>
      <c r="E1825" s="69" t="e">
        <f t="shared" si="28"/>
        <v>#N/A</v>
      </c>
      <c r="V1825" s="42" t="s">
        <v>2579</v>
      </c>
      <c r="W1825" s="42" t="s">
        <v>1455</v>
      </c>
    </row>
    <row r="1826" spans="1:23" ht="12.75" customHeight="1">
      <c r="A1826" s="42" t="s">
        <v>2257</v>
      </c>
      <c r="D1826" s="68">
        <f>VLOOKUP(A1826,'.'!V:W,2,0)</f>
        <v>0</v>
      </c>
      <c r="E1826" s="69" t="e">
        <f t="shared" si="28"/>
        <v>#N/A</v>
      </c>
      <c r="V1826" s="42" t="s">
        <v>1356</v>
      </c>
      <c r="W1826" s="42" t="s">
        <v>1455</v>
      </c>
    </row>
    <row r="1827" spans="1:23" ht="12.75" customHeight="1">
      <c r="A1827" s="42" t="s">
        <v>2257</v>
      </c>
      <c r="D1827" s="68">
        <f>VLOOKUP(A1827,'.'!V:W,2,0)</f>
        <v>0</v>
      </c>
      <c r="E1827" s="69" t="e">
        <f t="shared" si="28"/>
        <v>#N/A</v>
      </c>
      <c r="V1827" s="42" t="s">
        <v>1388</v>
      </c>
      <c r="W1827" s="42" t="s">
        <v>1455</v>
      </c>
    </row>
    <row r="1828" spans="1:23" ht="12.75" customHeight="1">
      <c r="A1828" s="42" t="s">
        <v>2257</v>
      </c>
      <c r="D1828" s="68">
        <f>VLOOKUP(A1828,'.'!V:W,2,0)</f>
        <v>0</v>
      </c>
      <c r="E1828" s="69" t="e">
        <f t="shared" si="28"/>
        <v>#N/A</v>
      </c>
      <c r="V1828" s="42" t="s">
        <v>1598</v>
      </c>
      <c r="W1828" s="42" t="s">
        <v>1455</v>
      </c>
    </row>
    <row r="1829" spans="1:23" ht="12.75" customHeight="1">
      <c r="A1829" s="42" t="s">
        <v>2257</v>
      </c>
      <c r="D1829" s="68">
        <f>VLOOKUP(A1829,'.'!V:W,2,0)</f>
        <v>0</v>
      </c>
      <c r="E1829" s="69" t="e">
        <f t="shared" si="28"/>
        <v>#N/A</v>
      </c>
      <c r="V1829" s="42" t="s">
        <v>1458</v>
      </c>
      <c r="W1829" s="42" t="s">
        <v>1455</v>
      </c>
    </row>
    <row r="1830" spans="1:23" ht="12.75" customHeight="1">
      <c r="A1830" s="42" t="s">
        <v>2257</v>
      </c>
      <c r="D1830" s="68">
        <f>VLOOKUP(A1830,'.'!V:W,2,0)</f>
        <v>0</v>
      </c>
      <c r="E1830" s="69" t="e">
        <f t="shared" si="28"/>
        <v>#N/A</v>
      </c>
      <c r="V1830" s="42" t="s">
        <v>2702</v>
      </c>
      <c r="W1830" s="42" t="s">
        <v>1455</v>
      </c>
    </row>
    <row r="1831" spans="1:23" ht="12.75" customHeight="1">
      <c r="A1831" s="42" t="s">
        <v>2257</v>
      </c>
      <c r="D1831" s="68">
        <f>VLOOKUP(A1831,'.'!V:W,2,0)</f>
        <v>0</v>
      </c>
      <c r="E1831" s="69" t="e">
        <f t="shared" si="28"/>
        <v>#N/A</v>
      </c>
      <c r="V1831" s="42" t="s">
        <v>1459</v>
      </c>
      <c r="W1831" s="42" t="s">
        <v>1455</v>
      </c>
    </row>
    <row r="1832" spans="1:23" ht="12.75" customHeight="1">
      <c r="A1832" s="42" t="s">
        <v>2257</v>
      </c>
      <c r="D1832" s="68">
        <f>VLOOKUP(A1832,'.'!V:W,2,0)</f>
        <v>0</v>
      </c>
      <c r="E1832" s="69" t="e">
        <f t="shared" si="28"/>
        <v>#N/A</v>
      </c>
      <c r="V1832" s="42" t="s">
        <v>2580</v>
      </c>
      <c r="W1832" s="42" t="s">
        <v>1455</v>
      </c>
    </row>
    <row r="1833" spans="1:23" ht="12.75" customHeight="1">
      <c r="A1833" s="42" t="s">
        <v>2257</v>
      </c>
      <c r="D1833" s="68">
        <f>VLOOKUP(A1833,'.'!V:W,2,0)</f>
        <v>0</v>
      </c>
      <c r="E1833" s="69" t="e">
        <f t="shared" si="28"/>
        <v>#N/A</v>
      </c>
      <c r="V1833" s="42" t="s">
        <v>1817</v>
      </c>
      <c r="W1833" s="42" t="s">
        <v>1807</v>
      </c>
    </row>
    <row r="1834" spans="1:23" ht="12.75" customHeight="1">
      <c r="A1834" s="42" t="s">
        <v>2257</v>
      </c>
      <c r="D1834" s="68">
        <f>VLOOKUP(A1834,'.'!V:W,2,0)</f>
        <v>0</v>
      </c>
      <c r="E1834" s="69" t="e">
        <f t="shared" si="28"/>
        <v>#N/A</v>
      </c>
      <c r="V1834" s="42" t="s">
        <v>1818</v>
      </c>
      <c r="W1834" s="42" t="s">
        <v>1987</v>
      </c>
    </row>
    <row r="1835" spans="1:23" ht="12.75" customHeight="1">
      <c r="A1835" s="42" t="s">
        <v>2257</v>
      </c>
      <c r="D1835" s="68">
        <f>VLOOKUP(A1835,'.'!V:W,2,0)</f>
        <v>0</v>
      </c>
      <c r="E1835" s="69" t="e">
        <f t="shared" si="28"/>
        <v>#N/A</v>
      </c>
      <c r="V1835" s="42" t="s">
        <v>1389</v>
      </c>
      <c r="W1835" s="42" t="s">
        <v>1987</v>
      </c>
    </row>
    <row r="1836" spans="1:23" ht="12.75" customHeight="1">
      <c r="A1836" s="42" t="s">
        <v>2257</v>
      </c>
      <c r="D1836" s="68">
        <f>VLOOKUP(A1836,'.'!V:W,2,0)</f>
        <v>0</v>
      </c>
      <c r="E1836" s="69" t="e">
        <f t="shared" si="28"/>
        <v>#N/A</v>
      </c>
      <c r="V1836" s="42" t="s">
        <v>1454</v>
      </c>
      <c r="W1836" s="42" t="s">
        <v>1987</v>
      </c>
    </row>
    <row r="1837" spans="1:23" ht="12.75" customHeight="1">
      <c r="A1837" s="42" t="s">
        <v>2257</v>
      </c>
      <c r="D1837" s="68">
        <f>VLOOKUP(A1837,'.'!V:W,2,0)</f>
        <v>0</v>
      </c>
      <c r="E1837" s="69" t="e">
        <f t="shared" si="28"/>
        <v>#N/A</v>
      </c>
      <c r="V1837" s="42" t="s">
        <v>1425</v>
      </c>
      <c r="W1837" s="42" t="s">
        <v>1987</v>
      </c>
    </row>
    <row r="1838" spans="1:23" ht="12.75" customHeight="1">
      <c r="A1838" s="42" t="s">
        <v>2257</v>
      </c>
      <c r="D1838" s="68">
        <f>VLOOKUP(A1838,'.'!V:W,2,0)</f>
        <v>0</v>
      </c>
      <c r="E1838" s="69" t="e">
        <f t="shared" si="28"/>
        <v>#N/A</v>
      </c>
      <c r="V1838" s="42" t="s">
        <v>1790</v>
      </c>
      <c r="W1838" s="42" t="s">
        <v>1105</v>
      </c>
    </row>
    <row r="1839" spans="1:23" ht="12.75" customHeight="1">
      <c r="A1839" s="42" t="s">
        <v>2257</v>
      </c>
      <c r="D1839" s="68">
        <f>VLOOKUP(A1839,'.'!V:W,2,0)</f>
        <v>0</v>
      </c>
      <c r="E1839" s="69" t="e">
        <f t="shared" si="28"/>
        <v>#N/A</v>
      </c>
      <c r="V1839" s="42" t="s">
        <v>1461</v>
      </c>
      <c r="W1839" s="42" t="s">
        <v>1987</v>
      </c>
    </row>
    <row r="1840" spans="1:23" ht="12.75" customHeight="1">
      <c r="A1840" s="42" t="s">
        <v>2257</v>
      </c>
      <c r="D1840" s="68">
        <f>VLOOKUP(A1840,'.'!V:W,2,0)</f>
        <v>0</v>
      </c>
      <c r="E1840" s="69" t="e">
        <f t="shared" si="28"/>
        <v>#N/A</v>
      </c>
      <c r="V1840" s="42" t="s">
        <v>1462</v>
      </c>
      <c r="W1840" s="42" t="s">
        <v>1987</v>
      </c>
    </row>
    <row r="1841" spans="1:23" ht="12.75" customHeight="1">
      <c r="A1841" s="42" t="s">
        <v>2257</v>
      </c>
      <c r="D1841" s="68">
        <f>VLOOKUP(A1841,'.'!V:W,2,0)</f>
        <v>0</v>
      </c>
      <c r="E1841" s="69" t="e">
        <f t="shared" si="28"/>
        <v>#N/A</v>
      </c>
      <c r="V1841" s="42" t="s">
        <v>1791</v>
      </c>
      <c r="W1841" s="42" t="s">
        <v>1987</v>
      </c>
    </row>
    <row r="1842" spans="1:23" ht="12.75" customHeight="1">
      <c r="A1842" s="42" t="s">
        <v>2257</v>
      </c>
      <c r="D1842" s="68">
        <f>VLOOKUP(A1842,'.'!V:W,2,0)</f>
        <v>0</v>
      </c>
      <c r="E1842" s="69" t="e">
        <f t="shared" si="28"/>
        <v>#N/A</v>
      </c>
      <c r="V1842" s="42" t="s">
        <v>1792</v>
      </c>
      <c r="W1842" s="42" t="s">
        <v>1987</v>
      </c>
    </row>
    <row r="1843" spans="1:23" ht="12.75" customHeight="1">
      <c r="A1843" s="42" t="s">
        <v>2257</v>
      </c>
      <c r="D1843" s="68">
        <f>VLOOKUP(A1843,'.'!V:W,2,0)</f>
        <v>0</v>
      </c>
      <c r="E1843" s="69" t="e">
        <f t="shared" si="28"/>
        <v>#N/A</v>
      </c>
      <c r="V1843" s="42" t="s">
        <v>2703</v>
      </c>
      <c r="W1843" s="42" t="s">
        <v>1105</v>
      </c>
    </row>
    <row r="1844" spans="1:23" ht="12.75" customHeight="1">
      <c r="A1844" s="42" t="s">
        <v>2257</v>
      </c>
      <c r="D1844" s="68">
        <f>VLOOKUP(A1844,'.'!V:W,2,0)</f>
        <v>0</v>
      </c>
      <c r="E1844" s="69" t="e">
        <f t="shared" si="28"/>
        <v>#N/A</v>
      </c>
      <c r="V1844" s="42" t="s">
        <v>1715</v>
      </c>
      <c r="W1844" s="42" t="s">
        <v>1987</v>
      </c>
    </row>
    <row r="1845" spans="1:23" ht="12.75" customHeight="1">
      <c r="A1845" s="42" t="s">
        <v>2257</v>
      </c>
      <c r="D1845" s="68">
        <f>VLOOKUP(A1845,'.'!V:W,2,0)</f>
        <v>0</v>
      </c>
      <c r="E1845" s="69" t="e">
        <f t="shared" si="28"/>
        <v>#N/A</v>
      </c>
      <c r="V1845" s="42" t="s">
        <v>1716</v>
      </c>
      <c r="W1845" s="42" t="s">
        <v>1987</v>
      </c>
    </row>
    <row r="1846" spans="1:23" ht="12.75" customHeight="1">
      <c r="A1846" s="42" t="s">
        <v>2257</v>
      </c>
      <c r="D1846" s="68">
        <f>VLOOKUP(A1846,'.'!V:W,2,0)</f>
        <v>0</v>
      </c>
      <c r="E1846" s="69" t="e">
        <f t="shared" si="28"/>
        <v>#N/A</v>
      </c>
      <c r="V1846" s="42" t="s">
        <v>1717</v>
      </c>
      <c r="W1846" s="42" t="s">
        <v>1807</v>
      </c>
    </row>
    <row r="1847" spans="1:23" ht="12.75" customHeight="1">
      <c r="A1847" s="42" t="s">
        <v>2257</v>
      </c>
      <c r="D1847" s="68">
        <f>VLOOKUP(A1847,'.'!V:W,2,0)</f>
        <v>0</v>
      </c>
      <c r="E1847" s="69" t="e">
        <f t="shared" si="28"/>
        <v>#N/A</v>
      </c>
      <c r="V1847" s="42" t="s">
        <v>2221</v>
      </c>
      <c r="W1847" s="42" t="s">
        <v>1807</v>
      </c>
    </row>
    <row r="1848" spans="1:23" ht="12.75" customHeight="1">
      <c r="A1848" s="42" t="s">
        <v>2257</v>
      </c>
      <c r="D1848" s="68">
        <f>VLOOKUP(A1848,'.'!V:W,2,0)</f>
        <v>0</v>
      </c>
      <c r="E1848" s="69" t="e">
        <f t="shared" si="28"/>
        <v>#N/A</v>
      </c>
      <c r="V1848" s="42" t="s">
        <v>2222</v>
      </c>
      <c r="W1848" s="42" t="s">
        <v>1807</v>
      </c>
    </row>
    <row r="1849" spans="1:23" ht="12.75" customHeight="1">
      <c r="A1849" s="42" t="s">
        <v>2257</v>
      </c>
      <c r="D1849" s="68">
        <f>VLOOKUP(A1849,'.'!V:W,2,0)</f>
        <v>0</v>
      </c>
      <c r="E1849" s="69" t="e">
        <f t="shared" si="28"/>
        <v>#N/A</v>
      </c>
      <c r="V1849" s="42" t="s">
        <v>1819</v>
      </c>
      <c r="W1849" s="42" t="s">
        <v>1807</v>
      </c>
    </row>
    <row r="1850" spans="1:23" ht="12.75" customHeight="1">
      <c r="A1850" s="42" t="s">
        <v>2257</v>
      </c>
      <c r="D1850" s="68">
        <f>VLOOKUP(A1850,'.'!V:W,2,0)</f>
        <v>0</v>
      </c>
      <c r="E1850" s="69" t="e">
        <f t="shared" si="28"/>
        <v>#N/A</v>
      </c>
      <c r="V1850" s="42" t="s">
        <v>1820</v>
      </c>
      <c r="W1850" s="42" t="s">
        <v>1807</v>
      </c>
    </row>
    <row r="1851" spans="1:23" ht="12.75" customHeight="1">
      <c r="A1851" s="42" t="s">
        <v>2257</v>
      </c>
      <c r="D1851" s="68">
        <f>VLOOKUP(A1851,'.'!V:W,2,0)</f>
        <v>0</v>
      </c>
      <c r="E1851" s="69" t="e">
        <f t="shared" si="28"/>
        <v>#N/A</v>
      </c>
      <c r="V1851" s="42" t="s">
        <v>1899</v>
      </c>
      <c r="W1851" s="42" t="s">
        <v>1807</v>
      </c>
    </row>
    <row r="1852" spans="1:23" ht="12.75" customHeight="1">
      <c r="A1852" s="42" t="s">
        <v>2257</v>
      </c>
      <c r="D1852" s="68">
        <f>VLOOKUP(A1852,'.'!V:W,2,0)</f>
        <v>0</v>
      </c>
      <c r="E1852" s="69" t="e">
        <f t="shared" si="28"/>
        <v>#N/A</v>
      </c>
      <c r="V1852" s="42" t="s">
        <v>1900</v>
      </c>
      <c r="W1852" s="42" t="s">
        <v>1807</v>
      </c>
    </row>
    <row r="1853" spans="1:23" ht="12.75" customHeight="1">
      <c r="A1853" s="42" t="s">
        <v>2257</v>
      </c>
      <c r="D1853" s="68">
        <f>VLOOKUP(A1853,'.'!V:W,2,0)</f>
        <v>0</v>
      </c>
      <c r="E1853" s="69" t="e">
        <f t="shared" si="28"/>
        <v>#N/A</v>
      </c>
      <c r="V1853" s="42" t="s">
        <v>1901</v>
      </c>
      <c r="W1853" s="42" t="s">
        <v>1807</v>
      </c>
    </row>
    <row r="1854" spans="1:23" ht="12.75" customHeight="1">
      <c r="A1854" s="42" t="s">
        <v>2257</v>
      </c>
      <c r="D1854" s="68">
        <f>VLOOKUP(A1854,'.'!V:W,2,0)</f>
        <v>0</v>
      </c>
      <c r="E1854" s="69" t="e">
        <f t="shared" si="28"/>
        <v>#N/A</v>
      </c>
      <c r="V1854" s="42" t="s">
        <v>2000</v>
      </c>
      <c r="W1854" s="42" t="s">
        <v>1104</v>
      </c>
    </row>
    <row r="1855" spans="1:23" ht="12.75" customHeight="1">
      <c r="A1855" s="42" t="s">
        <v>2257</v>
      </c>
      <c r="D1855" s="68">
        <f>VLOOKUP(A1855,'.'!V:W,2,0)</f>
        <v>0</v>
      </c>
      <c r="E1855" s="69" t="e">
        <f t="shared" si="28"/>
        <v>#N/A</v>
      </c>
      <c r="V1855" s="42" t="s">
        <v>2567</v>
      </c>
      <c r="W1855" s="42" t="s">
        <v>1104</v>
      </c>
    </row>
    <row r="1856" spans="1:23" ht="12.75" customHeight="1">
      <c r="A1856" s="42" t="s">
        <v>2257</v>
      </c>
      <c r="D1856" s="68">
        <f>VLOOKUP(A1856,'.'!V:W,2,0)</f>
        <v>0</v>
      </c>
      <c r="E1856" s="69" t="e">
        <f t="shared" si="28"/>
        <v>#N/A</v>
      </c>
      <c r="V1856" s="42" t="s">
        <v>2223</v>
      </c>
      <c r="W1856" s="42" t="s">
        <v>1104</v>
      </c>
    </row>
    <row r="1857" spans="1:23" ht="12.75" customHeight="1">
      <c r="A1857" s="42" t="s">
        <v>2257</v>
      </c>
      <c r="D1857" s="68">
        <f>VLOOKUP(A1857,'.'!V:W,2,0)</f>
        <v>0</v>
      </c>
      <c r="E1857" s="69" t="e">
        <f t="shared" si="28"/>
        <v>#N/A</v>
      </c>
      <c r="V1857" s="42" t="s">
        <v>2704</v>
      </c>
      <c r="W1857" s="42" t="s">
        <v>1104</v>
      </c>
    </row>
    <row r="1858" spans="1:23" ht="12.75" customHeight="1">
      <c r="A1858" s="42" t="s">
        <v>2257</v>
      </c>
      <c r="D1858" s="68">
        <f>VLOOKUP(A1858,'.'!V:W,2,0)</f>
        <v>0</v>
      </c>
      <c r="E1858" s="69" t="e">
        <f t="shared" ref="E1858:E1921" si="29">B1858*VLOOKUP(D1858,$L$17:$M$38,2,0)</f>
        <v>#N/A</v>
      </c>
      <c r="V1858" s="42" t="s">
        <v>2001</v>
      </c>
      <c r="W1858" s="42" t="s">
        <v>1104</v>
      </c>
    </row>
    <row r="1859" spans="1:23" ht="12.75" customHeight="1">
      <c r="A1859" s="42" t="s">
        <v>2257</v>
      </c>
      <c r="D1859" s="68">
        <f>VLOOKUP(A1859,'.'!V:W,2,0)</f>
        <v>0</v>
      </c>
      <c r="E1859" s="69" t="e">
        <f t="shared" si="29"/>
        <v>#N/A</v>
      </c>
      <c r="V1859" s="42" t="s">
        <v>2705</v>
      </c>
      <c r="W1859" s="42" t="s">
        <v>1104</v>
      </c>
    </row>
    <row r="1860" spans="1:23" ht="12.75" customHeight="1">
      <c r="A1860" s="42" t="s">
        <v>2257</v>
      </c>
      <c r="D1860" s="68">
        <f>VLOOKUP(A1860,'.'!V:W,2,0)</f>
        <v>0</v>
      </c>
      <c r="E1860" s="69" t="e">
        <f t="shared" si="29"/>
        <v>#N/A</v>
      </c>
      <c r="V1860" s="42" t="s">
        <v>2002</v>
      </c>
      <c r="W1860" s="42" t="s">
        <v>1104</v>
      </c>
    </row>
    <row r="1861" spans="1:23" ht="12.75" customHeight="1">
      <c r="A1861" s="42" t="s">
        <v>2257</v>
      </c>
      <c r="D1861" s="68">
        <f>VLOOKUP(A1861,'.'!V:W,2,0)</f>
        <v>0</v>
      </c>
      <c r="E1861" s="69" t="e">
        <f t="shared" si="29"/>
        <v>#N/A</v>
      </c>
      <c r="V1861" s="42" t="s">
        <v>2706</v>
      </c>
      <c r="W1861" s="42" t="s">
        <v>1104</v>
      </c>
    </row>
    <row r="1862" spans="1:23" ht="12.75" customHeight="1">
      <c r="A1862" s="42" t="s">
        <v>2257</v>
      </c>
      <c r="D1862" s="68">
        <f>VLOOKUP(A1862,'.'!V:W,2,0)</f>
        <v>0</v>
      </c>
      <c r="E1862" s="69" t="e">
        <f t="shared" si="29"/>
        <v>#N/A</v>
      </c>
      <c r="V1862" s="42" t="s">
        <v>1977</v>
      </c>
      <c r="W1862" s="42" t="s">
        <v>1104</v>
      </c>
    </row>
    <row r="1863" spans="1:23" ht="12.75" customHeight="1">
      <c r="A1863" s="42" t="s">
        <v>2257</v>
      </c>
      <c r="D1863" s="68">
        <f>VLOOKUP(A1863,'.'!V:W,2,0)</f>
        <v>0</v>
      </c>
      <c r="E1863" s="69" t="e">
        <f t="shared" si="29"/>
        <v>#N/A</v>
      </c>
      <c r="V1863" s="42" t="s">
        <v>2298</v>
      </c>
      <c r="W1863" s="42" t="s">
        <v>1104</v>
      </c>
    </row>
    <row r="1864" spans="1:23" ht="12.75" customHeight="1">
      <c r="A1864" s="42" t="s">
        <v>2257</v>
      </c>
      <c r="D1864" s="68">
        <f>VLOOKUP(A1864,'.'!V:W,2,0)</f>
        <v>0</v>
      </c>
      <c r="E1864" s="69" t="e">
        <f t="shared" si="29"/>
        <v>#N/A</v>
      </c>
      <c r="V1864" s="42" t="s">
        <v>1978</v>
      </c>
      <c r="W1864" s="42" t="s">
        <v>1987</v>
      </c>
    </row>
    <row r="1865" spans="1:23" ht="12.75" customHeight="1">
      <c r="A1865" s="42" t="s">
        <v>2257</v>
      </c>
      <c r="D1865" s="68">
        <f>VLOOKUP(A1865,'.'!V:W,2,0)</f>
        <v>0</v>
      </c>
      <c r="E1865" s="69" t="e">
        <f t="shared" si="29"/>
        <v>#N/A</v>
      </c>
      <c r="V1865" s="42" t="s">
        <v>2707</v>
      </c>
      <c r="W1865" s="42" t="s">
        <v>1104</v>
      </c>
    </row>
    <row r="1866" spans="1:23" ht="12.75" customHeight="1">
      <c r="A1866" s="42" t="s">
        <v>2257</v>
      </c>
      <c r="D1866" s="68">
        <f>VLOOKUP(A1866,'.'!V:W,2,0)</f>
        <v>0</v>
      </c>
      <c r="E1866" s="69" t="e">
        <f t="shared" si="29"/>
        <v>#N/A</v>
      </c>
      <c r="V1866" s="42" t="s">
        <v>1979</v>
      </c>
      <c r="W1866" s="42" t="s">
        <v>1104</v>
      </c>
    </row>
    <row r="1867" spans="1:23" ht="12.75" customHeight="1">
      <c r="A1867" s="42" t="s">
        <v>2257</v>
      </c>
      <c r="D1867" s="68">
        <f>VLOOKUP(A1867,'.'!V:W,2,0)</f>
        <v>0</v>
      </c>
      <c r="E1867" s="69" t="e">
        <f t="shared" si="29"/>
        <v>#N/A</v>
      </c>
      <c r="V1867" s="42" t="s">
        <v>2547</v>
      </c>
      <c r="W1867" s="42" t="s">
        <v>1104</v>
      </c>
    </row>
    <row r="1868" spans="1:23" ht="12.75" customHeight="1">
      <c r="A1868" s="42" t="s">
        <v>2257</v>
      </c>
      <c r="D1868" s="68">
        <f>VLOOKUP(A1868,'.'!V:W,2,0)</f>
        <v>0</v>
      </c>
      <c r="E1868" s="69" t="e">
        <f t="shared" si="29"/>
        <v>#N/A</v>
      </c>
      <c r="V1868" s="42" t="s">
        <v>1980</v>
      </c>
      <c r="W1868" s="42" t="s">
        <v>1104</v>
      </c>
    </row>
    <row r="1869" spans="1:23" ht="12.75" customHeight="1">
      <c r="A1869" s="42" t="s">
        <v>2257</v>
      </c>
      <c r="D1869" s="68">
        <f>VLOOKUP(A1869,'.'!V:W,2,0)</f>
        <v>0</v>
      </c>
      <c r="E1869" s="69" t="e">
        <f t="shared" si="29"/>
        <v>#N/A</v>
      </c>
      <c r="V1869" s="42" t="s">
        <v>2299</v>
      </c>
      <c r="W1869" s="42" t="s">
        <v>1104</v>
      </c>
    </row>
    <row r="1870" spans="1:23" ht="12.75" customHeight="1">
      <c r="A1870" s="42" t="s">
        <v>2257</v>
      </c>
      <c r="D1870" s="68">
        <f>VLOOKUP(A1870,'.'!V:W,2,0)</f>
        <v>0</v>
      </c>
      <c r="E1870" s="69" t="e">
        <f t="shared" si="29"/>
        <v>#N/A</v>
      </c>
      <c r="V1870" s="42" t="s">
        <v>1277</v>
      </c>
      <c r="W1870" s="42" t="s">
        <v>1987</v>
      </c>
    </row>
    <row r="1871" spans="1:23" ht="12.75" customHeight="1">
      <c r="A1871" s="42" t="s">
        <v>2257</v>
      </c>
      <c r="D1871" s="68">
        <f>VLOOKUP(A1871,'.'!V:W,2,0)</f>
        <v>0</v>
      </c>
      <c r="E1871" s="69" t="e">
        <f t="shared" si="29"/>
        <v>#N/A</v>
      </c>
      <c r="V1871" s="42" t="s">
        <v>1278</v>
      </c>
      <c r="W1871" s="42" t="s">
        <v>1987</v>
      </c>
    </row>
    <row r="1872" spans="1:23" ht="12.75" customHeight="1">
      <c r="A1872" s="42" t="s">
        <v>2257</v>
      </c>
      <c r="D1872" s="68">
        <f>VLOOKUP(A1872,'.'!V:W,2,0)</f>
        <v>0</v>
      </c>
      <c r="E1872" s="69" t="e">
        <f t="shared" si="29"/>
        <v>#N/A</v>
      </c>
      <c r="V1872" s="42" t="s">
        <v>1279</v>
      </c>
      <c r="W1872" s="42" t="s">
        <v>1987</v>
      </c>
    </row>
    <row r="1873" spans="1:23" ht="12.75" customHeight="1">
      <c r="A1873" s="42" t="s">
        <v>2257</v>
      </c>
      <c r="D1873" s="68">
        <f>VLOOKUP(A1873,'.'!V:W,2,0)</f>
        <v>0</v>
      </c>
      <c r="E1873" s="69" t="e">
        <f t="shared" si="29"/>
        <v>#N/A</v>
      </c>
      <c r="V1873" s="42" t="s">
        <v>1280</v>
      </c>
      <c r="W1873" s="42" t="s">
        <v>1987</v>
      </c>
    </row>
    <row r="1874" spans="1:23" ht="12.75" customHeight="1">
      <c r="A1874" s="42" t="s">
        <v>2257</v>
      </c>
      <c r="D1874" s="68">
        <f>VLOOKUP(A1874,'.'!V:W,2,0)</f>
        <v>0</v>
      </c>
      <c r="E1874" s="69" t="e">
        <f t="shared" si="29"/>
        <v>#N/A</v>
      </c>
      <c r="V1874" s="42" t="s">
        <v>2548</v>
      </c>
      <c r="W1874" s="42" t="s">
        <v>2378</v>
      </c>
    </row>
    <row r="1875" spans="1:23" ht="12.75" customHeight="1">
      <c r="A1875" s="42" t="s">
        <v>2257</v>
      </c>
      <c r="D1875" s="68">
        <f>VLOOKUP(A1875,'.'!V:W,2,0)</f>
        <v>0</v>
      </c>
      <c r="E1875" s="69" t="e">
        <f t="shared" si="29"/>
        <v>#N/A</v>
      </c>
      <c r="V1875" s="42" t="s">
        <v>2549</v>
      </c>
      <c r="W1875" s="42" t="s">
        <v>2378</v>
      </c>
    </row>
    <row r="1876" spans="1:23" ht="12.75" customHeight="1">
      <c r="A1876" s="42" t="s">
        <v>2257</v>
      </c>
      <c r="D1876" s="68">
        <f>VLOOKUP(A1876,'.'!V:W,2,0)</f>
        <v>0</v>
      </c>
      <c r="E1876" s="69" t="e">
        <f t="shared" si="29"/>
        <v>#N/A</v>
      </c>
      <c r="V1876" s="42" t="s">
        <v>2550</v>
      </c>
      <c r="W1876" s="42" t="s">
        <v>2378</v>
      </c>
    </row>
    <row r="1877" spans="1:23" ht="12.75" customHeight="1">
      <c r="A1877" s="42" t="s">
        <v>2257</v>
      </c>
      <c r="D1877" s="68">
        <f>VLOOKUP(A1877,'.'!V:W,2,0)</f>
        <v>0</v>
      </c>
      <c r="E1877" s="69" t="e">
        <f t="shared" si="29"/>
        <v>#N/A</v>
      </c>
      <c r="V1877" s="42" t="s">
        <v>1661</v>
      </c>
      <c r="W1877" s="42" t="s">
        <v>1630</v>
      </c>
    </row>
    <row r="1878" spans="1:23" ht="12.75" customHeight="1">
      <c r="A1878" s="42" t="s">
        <v>2257</v>
      </c>
      <c r="D1878" s="68">
        <f>VLOOKUP(A1878,'.'!V:W,2,0)</f>
        <v>0</v>
      </c>
      <c r="E1878" s="69" t="e">
        <f t="shared" si="29"/>
        <v>#N/A</v>
      </c>
      <c r="V1878" s="42" t="s">
        <v>1662</v>
      </c>
      <c r="W1878" s="42" t="s">
        <v>1630</v>
      </c>
    </row>
    <row r="1879" spans="1:23" ht="12.75" customHeight="1">
      <c r="A1879" s="42" t="s">
        <v>2257</v>
      </c>
      <c r="D1879" s="68">
        <f>VLOOKUP(A1879,'.'!V:W,2,0)</f>
        <v>0</v>
      </c>
      <c r="E1879" s="69" t="e">
        <f t="shared" si="29"/>
        <v>#N/A</v>
      </c>
      <c r="V1879" s="42" t="s">
        <v>1663</v>
      </c>
      <c r="W1879" s="42" t="s">
        <v>1630</v>
      </c>
    </row>
    <row r="1880" spans="1:23" ht="12.75" customHeight="1">
      <c r="A1880" s="42" t="s">
        <v>2257</v>
      </c>
      <c r="D1880" s="68">
        <f>VLOOKUP(A1880,'.'!V:W,2,0)</f>
        <v>0</v>
      </c>
      <c r="E1880" s="69" t="e">
        <f t="shared" si="29"/>
        <v>#N/A</v>
      </c>
      <c r="V1880" s="42" t="s">
        <v>1664</v>
      </c>
      <c r="W1880" s="42" t="s">
        <v>1630</v>
      </c>
    </row>
    <row r="1881" spans="1:23" ht="12.75" customHeight="1">
      <c r="A1881" s="42" t="s">
        <v>2257</v>
      </c>
      <c r="D1881" s="68">
        <f>VLOOKUP(A1881,'.'!V:W,2,0)</f>
        <v>0</v>
      </c>
      <c r="E1881" s="69" t="e">
        <f t="shared" si="29"/>
        <v>#N/A</v>
      </c>
      <c r="V1881" s="42" t="s">
        <v>1665</v>
      </c>
      <c r="W1881" s="42" t="s">
        <v>1630</v>
      </c>
    </row>
    <row r="1882" spans="1:23" ht="12.75" customHeight="1">
      <c r="A1882" s="42" t="s">
        <v>2257</v>
      </c>
      <c r="D1882" s="68">
        <f>VLOOKUP(A1882,'.'!V:W,2,0)</f>
        <v>0</v>
      </c>
      <c r="E1882" s="69" t="e">
        <f t="shared" si="29"/>
        <v>#N/A</v>
      </c>
      <c r="V1882" s="42" t="s">
        <v>1666</v>
      </c>
      <c r="W1882" s="42" t="s">
        <v>1630</v>
      </c>
    </row>
    <row r="1883" spans="1:23" ht="12.75" customHeight="1">
      <c r="A1883" s="42" t="s">
        <v>2257</v>
      </c>
      <c r="D1883" s="68">
        <f>VLOOKUP(A1883,'.'!V:W,2,0)</f>
        <v>0</v>
      </c>
      <c r="E1883" s="69" t="e">
        <f t="shared" si="29"/>
        <v>#N/A</v>
      </c>
      <c r="V1883" s="42" t="s">
        <v>1667</v>
      </c>
      <c r="W1883" s="42" t="s">
        <v>1630</v>
      </c>
    </row>
    <row r="1884" spans="1:23" ht="12.75" customHeight="1">
      <c r="A1884" s="42" t="s">
        <v>2257</v>
      </c>
      <c r="D1884" s="68">
        <f>VLOOKUP(A1884,'.'!V:W,2,0)</f>
        <v>0</v>
      </c>
      <c r="E1884" s="69" t="e">
        <f t="shared" si="29"/>
        <v>#N/A</v>
      </c>
      <c r="V1884" s="42" t="s">
        <v>1668</v>
      </c>
      <c r="W1884" s="42" t="s">
        <v>1630</v>
      </c>
    </row>
    <row r="1885" spans="1:23" ht="12.75" customHeight="1">
      <c r="A1885" s="42" t="s">
        <v>2257</v>
      </c>
      <c r="D1885" s="68">
        <f>VLOOKUP(A1885,'.'!V:W,2,0)</f>
        <v>0</v>
      </c>
      <c r="E1885" s="69" t="e">
        <f t="shared" si="29"/>
        <v>#N/A</v>
      </c>
      <c r="V1885" s="42" t="s">
        <v>1669</v>
      </c>
      <c r="W1885" s="42" t="s">
        <v>1630</v>
      </c>
    </row>
    <row r="1886" spans="1:23" ht="12.75" customHeight="1">
      <c r="A1886" s="42" t="s">
        <v>2257</v>
      </c>
      <c r="D1886" s="68">
        <f>VLOOKUP(A1886,'.'!V:W,2,0)</f>
        <v>0</v>
      </c>
      <c r="E1886" s="69" t="e">
        <f t="shared" si="29"/>
        <v>#N/A</v>
      </c>
      <c r="V1886" s="42" t="s">
        <v>2708</v>
      </c>
      <c r="W1886" s="42" t="s">
        <v>2378</v>
      </c>
    </row>
    <row r="1887" spans="1:23" ht="12.75" customHeight="1">
      <c r="A1887" s="42" t="s">
        <v>2257</v>
      </c>
      <c r="D1887" s="68">
        <f>VLOOKUP(A1887,'.'!V:W,2,0)</f>
        <v>0</v>
      </c>
      <c r="E1887" s="69" t="e">
        <f t="shared" si="29"/>
        <v>#N/A</v>
      </c>
      <c r="V1887" s="42" t="s">
        <v>2551</v>
      </c>
      <c r="W1887" s="42" t="s">
        <v>2378</v>
      </c>
    </row>
    <row r="1888" spans="1:23" ht="12.75" customHeight="1">
      <c r="A1888" s="42" t="s">
        <v>2257</v>
      </c>
      <c r="D1888" s="68">
        <f>VLOOKUP(A1888,'.'!V:W,2,0)</f>
        <v>0</v>
      </c>
      <c r="E1888" s="69" t="e">
        <f t="shared" si="29"/>
        <v>#N/A</v>
      </c>
      <c r="V1888" s="42" t="s">
        <v>1167</v>
      </c>
      <c r="W1888" s="42" t="s">
        <v>249</v>
      </c>
    </row>
    <row r="1889" spans="1:23" ht="12.75" customHeight="1">
      <c r="A1889" s="42" t="s">
        <v>2257</v>
      </c>
      <c r="D1889" s="68">
        <f>VLOOKUP(A1889,'.'!V:W,2,0)</f>
        <v>0</v>
      </c>
      <c r="E1889" s="69" t="e">
        <f t="shared" si="29"/>
        <v>#N/A</v>
      </c>
      <c r="V1889" s="42" t="s">
        <v>1168</v>
      </c>
      <c r="W1889" s="42" t="s">
        <v>249</v>
      </c>
    </row>
    <row r="1890" spans="1:23" ht="12.75" customHeight="1">
      <c r="A1890" s="42" t="s">
        <v>2257</v>
      </c>
      <c r="D1890" s="68">
        <f>VLOOKUP(A1890,'.'!V:W,2,0)</f>
        <v>0</v>
      </c>
      <c r="E1890" s="69" t="e">
        <f t="shared" si="29"/>
        <v>#N/A</v>
      </c>
      <c r="V1890" s="42" t="s">
        <v>1169</v>
      </c>
      <c r="W1890" s="42" t="s">
        <v>249</v>
      </c>
    </row>
    <row r="1891" spans="1:23" ht="12.75" customHeight="1">
      <c r="A1891" s="42" t="s">
        <v>2257</v>
      </c>
      <c r="D1891" s="68">
        <f>VLOOKUP(A1891,'.'!V:W,2,0)</f>
        <v>0</v>
      </c>
      <c r="E1891" s="69" t="e">
        <f t="shared" si="29"/>
        <v>#N/A</v>
      </c>
      <c r="V1891" s="42" t="s">
        <v>1170</v>
      </c>
      <c r="W1891" s="42" t="s">
        <v>249</v>
      </c>
    </row>
    <row r="1892" spans="1:23" ht="12.75" customHeight="1">
      <c r="A1892" s="42" t="s">
        <v>2257</v>
      </c>
      <c r="D1892" s="68">
        <f>VLOOKUP(A1892,'.'!V:W,2,0)</f>
        <v>0</v>
      </c>
      <c r="E1892" s="69" t="e">
        <f t="shared" si="29"/>
        <v>#N/A</v>
      </c>
      <c r="V1892" s="42" t="s">
        <v>1171</v>
      </c>
      <c r="W1892" s="42" t="s">
        <v>249</v>
      </c>
    </row>
    <row r="1893" spans="1:23" ht="12.75" customHeight="1">
      <c r="A1893" s="42" t="s">
        <v>2257</v>
      </c>
      <c r="D1893" s="68">
        <f>VLOOKUP(A1893,'.'!V:W,2,0)</f>
        <v>0</v>
      </c>
      <c r="E1893" s="69" t="e">
        <f t="shared" si="29"/>
        <v>#N/A</v>
      </c>
      <c r="V1893" s="42" t="s">
        <v>1172</v>
      </c>
      <c r="W1893" s="42" t="s">
        <v>249</v>
      </c>
    </row>
    <row r="1894" spans="1:23" ht="12.75" customHeight="1">
      <c r="A1894" s="42" t="s">
        <v>2257</v>
      </c>
      <c r="D1894" s="68">
        <f>VLOOKUP(A1894,'.'!V:W,2,0)</f>
        <v>0</v>
      </c>
      <c r="E1894" s="69" t="e">
        <f t="shared" si="29"/>
        <v>#N/A</v>
      </c>
      <c r="V1894" s="42" t="s">
        <v>1173</v>
      </c>
      <c r="W1894" s="42" t="s">
        <v>249</v>
      </c>
    </row>
    <row r="1895" spans="1:23" ht="12.75" customHeight="1">
      <c r="A1895" s="42" t="s">
        <v>2257</v>
      </c>
      <c r="D1895" s="68">
        <f>VLOOKUP(A1895,'.'!V:W,2,0)</f>
        <v>0</v>
      </c>
      <c r="E1895" s="69" t="e">
        <f t="shared" si="29"/>
        <v>#N/A</v>
      </c>
      <c r="V1895" s="42" t="s">
        <v>2552</v>
      </c>
      <c r="W1895" s="42" t="s">
        <v>2378</v>
      </c>
    </row>
    <row r="1896" spans="1:23" ht="12.75" customHeight="1">
      <c r="A1896" s="42" t="s">
        <v>2257</v>
      </c>
      <c r="D1896" s="68">
        <f>VLOOKUP(A1896,'.'!V:W,2,0)</f>
        <v>0</v>
      </c>
      <c r="E1896" s="69" t="e">
        <f t="shared" si="29"/>
        <v>#N/A</v>
      </c>
      <c r="V1896" s="42" t="s">
        <v>2553</v>
      </c>
      <c r="W1896" s="42" t="s">
        <v>2378</v>
      </c>
    </row>
    <row r="1897" spans="1:23" ht="12.75" customHeight="1">
      <c r="A1897" s="42" t="s">
        <v>2257</v>
      </c>
      <c r="D1897" s="68">
        <f>VLOOKUP(A1897,'.'!V:W,2,0)</f>
        <v>0</v>
      </c>
      <c r="E1897" s="69" t="e">
        <f t="shared" si="29"/>
        <v>#N/A</v>
      </c>
      <c r="V1897" s="42" t="s">
        <v>2554</v>
      </c>
      <c r="W1897" s="42" t="s">
        <v>2378</v>
      </c>
    </row>
    <row r="1898" spans="1:23" ht="12.75" customHeight="1">
      <c r="A1898" s="42" t="s">
        <v>2257</v>
      </c>
      <c r="D1898" s="68">
        <f>VLOOKUP(A1898,'.'!V:W,2,0)</f>
        <v>0</v>
      </c>
      <c r="E1898" s="69" t="e">
        <f t="shared" si="29"/>
        <v>#N/A</v>
      </c>
      <c r="V1898" s="42" t="s">
        <v>2555</v>
      </c>
      <c r="W1898" s="42" t="s">
        <v>2378</v>
      </c>
    </row>
    <row r="1899" spans="1:23" ht="12.75" customHeight="1">
      <c r="A1899" s="42" t="s">
        <v>2257</v>
      </c>
      <c r="D1899" s="68">
        <f>VLOOKUP(A1899,'.'!V:W,2,0)</f>
        <v>0</v>
      </c>
      <c r="E1899" s="69" t="e">
        <f t="shared" si="29"/>
        <v>#N/A</v>
      </c>
      <c r="V1899" s="42" t="s">
        <v>2556</v>
      </c>
      <c r="W1899" s="42" t="s">
        <v>2378</v>
      </c>
    </row>
    <row r="1900" spans="1:23" ht="12.75" customHeight="1">
      <c r="A1900" s="42" t="s">
        <v>2257</v>
      </c>
      <c r="D1900" s="68">
        <f>VLOOKUP(A1900,'.'!V:W,2,0)</f>
        <v>0</v>
      </c>
      <c r="E1900" s="69" t="e">
        <f t="shared" si="29"/>
        <v>#N/A</v>
      </c>
      <c r="V1900" s="42" t="s">
        <v>260</v>
      </c>
      <c r="W1900" s="42" t="s">
        <v>251</v>
      </c>
    </row>
    <row r="1901" spans="1:23" ht="12.75" customHeight="1">
      <c r="A1901" s="42" t="s">
        <v>2257</v>
      </c>
      <c r="D1901" s="68">
        <f>VLOOKUP(A1901,'.'!V:W,2,0)</f>
        <v>0</v>
      </c>
      <c r="E1901" s="69" t="e">
        <f t="shared" si="29"/>
        <v>#N/A</v>
      </c>
      <c r="V1901" s="42" t="s">
        <v>2557</v>
      </c>
      <c r="W1901" s="42" t="s">
        <v>2378</v>
      </c>
    </row>
    <row r="1902" spans="1:23" ht="12.75" customHeight="1">
      <c r="A1902" s="42" t="s">
        <v>2257</v>
      </c>
      <c r="D1902" s="68">
        <f>VLOOKUP(A1902,'.'!V:W,2,0)</f>
        <v>0</v>
      </c>
      <c r="E1902" s="69" t="e">
        <f t="shared" si="29"/>
        <v>#N/A</v>
      </c>
      <c r="V1902" s="42" t="s">
        <v>2558</v>
      </c>
      <c r="W1902" s="42" t="s">
        <v>2378</v>
      </c>
    </row>
    <row r="1903" spans="1:23" ht="12.75" customHeight="1">
      <c r="A1903" s="42" t="s">
        <v>2257</v>
      </c>
      <c r="D1903" s="68">
        <f>VLOOKUP(A1903,'.'!V:W,2,0)</f>
        <v>0</v>
      </c>
      <c r="E1903" s="69" t="e">
        <f t="shared" si="29"/>
        <v>#N/A</v>
      </c>
      <c r="V1903" s="42" t="s">
        <v>1821</v>
      </c>
      <c r="W1903" s="42" t="s">
        <v>1807</v>
      </c>
    </row>
    <row r="1904" spans="1:23" ht="12.75" customHeight="1">
      <c r="A1904" s="42" t="s">
        <v>2257</v>
      </c>
      <c r="D1904" s="68">
        <f>VLOOKUP(A1904,'.'!V:W,2,0)</f>
        <v>0</v>
      </c>
      <c r="E1904" s="69" t="e">
        <f t="shared" si="29"/>
        <v>#N/A</v>
      </c>
      <c r="V1904" s="42" t="s">
        <v>1822</v>
      </c>
      <c r="W1904" s="42" t="s">
        <v>1807</v>
      </c>
    </row>
    <row r="1905" spans="1:23" ht="12.75" customHeight="1">
      <c r="A1905" s="42" t="s">
        <v>2257</v>
      </c>
      <c r="D1905" s="68">
        <f>VLOOKUP(A1905,'.'!V:W,2,0)</f>
        <v>0</v>
      </c>
      <c r="E1905" s="69" t="e">
        <f t="shared" si="29"/>
        <v>#N/A</v>
      </c>
      <c r="V1905" s="42" t="s">
        <v>2559</v>
      </c>
      <c r="W1905" s="42" t="s">
        <v>2378</v>
      </c>
    </row>
    <row r="1906" spans="1:23" ht="12.75" customHeight="1">
      <c r="A1906" s="42" t="s">
        <v>2257</v>
      </c>
      <c r="D1906" s="68">
        <f>VLOOKUP(A1906,'.'!V:W,2,0)</f>
        <v>0</v>
      </c>
      <c r="E1906" s="69" t="e">
        <f t="shared" si="29"/>
        <v>#N/A</v>
      </c>
      <c r="V1906" s="42" t="s">
        <v>2560</v>
      </c>
      <c r="W1906" s="42" t="s">
        <v>2378</v>
      </c>
    </row>
    <row r="1907" spans="1:23" ht="12.75" customHeight="1">
      <c r="A1907" s="42" t="s">
        <v>2257</v>
      </c>
      <c r="D1907" s="68">
        <f>VLOOKUP(A1907,'.'!V:W,2,0)</f>
        <v>0</v>
      </c>
      <c r="E1907" s="69" t="e">
        <f t="shared" si="29"/>
        <v>#N/A</v>
      </c>
      <c r="V1907" s="42" t="s">
        <v>1793</v>
      </c>
      <c r="W1907" s="42" t="s">
        <v>1105</v>
      </c>
    </row>
    <row r="1908" spans="1:23" ht="12.75" customHeight="1">
      <c r="A1908" s="42" t="s">
        <v>2257</v>
      </c>
      <c r="D1908" s="68">
        <f>VLOOKUP(A1908,'.'!V:W,2,0)</f>
        <v>0</v>
      </c>
      <c r="E1908" s="69" t="e">
        <f t="shared" si="29"/>
        <v>#N/A</v>
      </c>
      <c r="V1908" s="42" t="s">
        <v>1794</v>
      </c>
      <c r="W1908" s="42" t="s">
        <v>1105</v>
      </c>
    </row>
    <row r="1909" spans="1:23" ht="12.75" customHeight="1">
      <c r="A1909" s="42" t="s">
        <v>2257</v>
      </c>
      <c r="D1909" s="68">
        <f>VLOOKUP(A1909,'.'!V:W,2,0)</f>
        <v>0</v>
      </c>
      <c r="E1909" s="69" t="e">
        <f t="shared" si="29"/>
        <v>#N/A</v>
      </c>
      <c r="V1909" s="42" t="s">
        <v>1795</v>
      </c>
      <c r="W1909" s="42" t="s">
        <v>1105</v>
      </c>
    </row>
    <row r="1910" spans="1:23" ht="12.75" customHeight="1">
      <c r="A1910" s="42" t="s">
        <v>2257</v>
      </c>
      <c r="D1910" s="68">
        <f>VLOOKUP(A1910,'.'!V:W,2,0)</f>
        <v>0</v>
      </c>
      <c r="E1910" s="69" t="e">
        <f t="shared" si="29"/>
        <v>#N/A</v>
      </c>
      <c r="V1910" s="42" t="s">
        <v>1796</v>
      </c>
      <c r="W1910" s="42" t="s">
        <v>1105</v>
      </c>
    </row>
    <row r="1911" spans="1:23" ht="12.75" customHeight="1">
      <c r="A1911" s="42" t="s">
        <v>2257</v>
      </c>
      <c r="D1911" s="68">
        <f>VLOOKUP(A1911,'.'!V:W,2,0)</f>
        <v>0</v>
      </c>
      <c r="E1911" s="69" t="e">
        <f t="shared" si="29"/>
        <v>#N/A</v>
      </c>
      <c r="V1911" s="42" t="s">
        <v>1797</v>
      </c>
      <c r="W1911" s="42" t="s">
        <v>1105</v>
      </c>
    </row>
    <row r="1912" spans="1:23" ht="12.75" customHeight="1">
      <c r="A1912" s="42" t="s">
        <v>2257</v>
      </c>
      <c r="D1912" s="68">
        <f>VLOOKUP(A1912,'.'!V:W,2,0)</f>
        <v>0</v>
      </c>
      <c r="E1912" s="69" t="e">
        <f t="shared" si="29"/>
        <v>#N/A</v>
      </c>
      <c r="V1912" s="42" t="s">
        <v>1798</v>
      </c>
      <c r="W1912" s="42" t="s">
        <v>1105</v>
      </c>
    </row>
    <row r="1913" spans="1:23" ht="12.75" customHeight="1">
      <c r="A1913" s="42" t="s">
        <v>2257</v>
      </c>
      <c r="D1913" s="68">
        <f>VLOOKUP(A1913,'.'!V:W,2,0)</f>
        <v>0</v>
      </c>
      <c r="E1913" s="69" t="e">
        <f t="shared" si="29"/>
        <v>#N/A</v>
      </c>
      <c r="V1913" s="42" t="s">
        <v>1799</v>
      </c>
      <c r="W1913" s="42" t="s">
        <v>1105</v>
      </c>
    </row>
    <row r="1914" spans="1:23" ht="12.75" customHeight="1">
      <c r="A1914" s="42" t="s">
        <v>2257</v>
      </c>
      <c r="D1914" s="68">
        <f>VLOOKUP(A1914,'.'!V:W,2,0)</f>
        <v>0</v>
      </c>
      <c r="E1914" s="69" t="e">
        <f t="shared" si="29"/>
        <v>#N/A</v>
      </c>
      <c r="V1914" s="42" t="s">
        <v>1800</v>
      </c>
      <c r="W1914" s="42" t="s">
        <v>1105</v>
      </c>
    </row>
    <row r="1915" spans="1:23" ht="12.75" customHeight="1">
      <c r="A1915" s="42" t="s">
        <v>2257</v>
      </c>
      <c r="D1915" s="68">
        <f>VLOOKUP(A1915,'.'!V:W,2,0)</f>
        <v>0</v>
      </c>
      <c r="E1915" s="69" t="e">
        <f t="shared" si="29"/>
        <v>#N/A</v>
      </c>
      <c r="V1915" s="42" t="s">
        <v>292</v>
      </c>
      <c r="W1915" s="42" t="s">
        <v>1807</v>
      </c>
    </row>
    <row r="1916" spans="1:23" ht="12.75" customHeight="1">
      <c r="A1916" s="42" t="s">
        <v>2257</v>
      </c>
      <c r="D1916" s="68">
        <f>VLOOKUP(A1916,'.'!V:W,2,0)</f>
        <v>0</v>
      </c>
      <c r="E1916" s="69" t="e">
        <f t="shared" si="29"/>
        <v>#N/A</v>
      </c>
      <c r="V1916" s="42" t="s">
        <v>99</v>
      </c>
      <c r="W1916" s="42" t="s">
        <v>1987</v>
      </c>
    </row>
    <row r="1917" spans="1:23" ht="12.75" customHeight="1">
      <c r="A1917" s="42" t="s">
        <v>2257</v>
      </c>
      <c r="D1917" s="68">
        <f>VLOOKUP(A1917,'.'!V:W,2,0)</f>
        <v>0</v>
      </c>
      <c r="E1917" s="69" t="e">
        <f t="shared" si="29"/>
        <v>#N/A</v>
      </c>
      <c r="V1917" s="42" t="s">
        <v>1073</v>
      </c>
      <c r="W1917" s="42" t="s">
        <v>1092</v>
      </c>
    </row>
    <row r="1918" spans="1:23" ht="12.75" customHeight="1">
      <c r="A1918" s="42" t="s">
        <v>2257</v>
      </c>
      <c r="D1918" s="68">
        <f>VLOOKUP(A1918,'.'!V:W,2,0)</f>
        <v>0</v>
      </c>
      <c r="E1918" s="69" t="e">
        <f t="shared" si="29"/>
        <v>#N/A</v>
      </c>
      <c r="V1918" s="42" t="s">
        <v>1074</v>
      </c>
      <c r="W1918" s="42" t="s">
        <v>1091</v>
      </c>
    </row>
    <row r="1919" spans="1:23" ht="12.75" customHeight="1">
      <c r="A1919" s="42" t="s">
        <v>2257</v>
      </c>
      <c r="D1919" s="68">
        <f>VLOOKUP(A1919,'.'!V:W,2,0)</f>
        <v>0</v>
      </c>
      <c r="E1919" s="69" t="e">
        <f t="shared" si="29"/>
        <v>#N/A</v>
      </c>
      <c r="V1919" s="42" t="s">
        <v>1075</v>
      </c>
      <c r="W1919" s="42" t="s">
        <v>1091</v>
      </c>
    </row>
    <row r="1920" spans="1:23" ht="12.75" customHeight="1">
      <c r="A1920" s="42" t="s">
        <v>2257</v>
      </c>
      <c r="D1920" s="68">
        <f>VLOOKUP(A1920,'.'!V:W,2,0)</f>
        <v>0</v>
      </c>
      <c r="E1920" s="69" t="e">
        <f t="shared" si="29"/>
        <v>#N/A</v>
      </c>
      <c r="V1920" s="42" t="s">
        <v>1784</v>
      </c>
      <c r="W1920" s="42" t="s">
        <v>1091</v>
      </c>
    </row>
    <row r="1921" spans="1:23" ht="12.75" customHeight="1">
      <c r="A1921" s="42" t="s">
        <v>2257</v>
      </c>
      <c r="D1921" s="68">
        <f>VLOOKUP(A1921,'.'!V:W,2,0)</f>
        <v>0</v>
      </c>
      <c r="E1921" s="69" t="e">
        <f t="shared" si="29"/>
        <v>#N/A</v>
      </c>
      <c r="V1921" s="42" t="s">
        <v>1763</v>
      </c>
      <c r="W1921" s="42" t="s">
        <v>252</v>
      </c>
    </row>
    <row r="1922" spans="1:23" ht="12.75" customHeight="1">
      <c r="A1922" s="42" t="s">
        <v>2257</v>
      </c>
      <c r="D1922" s="68">
        <f>VLOOKUP(A1922,'.'!V:W,2,0)</f>
        <v>0</v>
      </c>
      <c r="E1922" s="69" t="e">
        <f t="shared" ref="E1922:E1985" si="30">B1922*VLOOKUP(D1922,$L$17:$M$38,2,0)</f>
        <v>#N/A</v>
      </c>
      <c r="V1922" s="42" t="s">
        <v>2561</v>
      </c>
      <c r="W1922" s="42" t="s">
        <v>2467</v>
      </c>
    </row>
    <row r="1923" spans="1:23" ht="12.75" customHeight="1">
      <c r="A1923" s="42" t="s">
        <v>2257</v>
      </c>
      <c r="D1923" s="68">
        <f>VLOOKUP(A1923,'.'!V:W,2,0)</f>
        <v>0</v>
      </c>
      <c r="E1923" s="69" t="e">
        <f t="shared" si="30"/>
        <v>#N/A</v>
      </c>
      <c r="V1923" s="42" t="s">
        <v>134</v>
      </c>
      <c r="W1923" s="42" t="s">
        <v>251</v>
      </c>
    </row>
    <row r="1924" spans="1:23" ht="12.75" customHeight="1">
      <c r="A1924" s="42" t="s">
        <v>2257</v>
      </c>
      <c r="D1924" s="68">
        <f>VLOOKUP(A1924,'.'!V:W,2,0)</f>
        <v>0</v>
      </c>
      <c r="E1924" s="69" t="e">
        <f t="shared" si="30"/>
        <v>#N/A</v>
      </c>
      <c r="V1924" s="42" t="s">
        <v>2562</v>
      </c>
      <c r="W1924" s="42" t="s">
        <v>1621</v>
      </c>
    </row>
    <row r="1925" spans="1:23" ht="12.75" customHeight="1">
      <c r="A1925" s="42" t="s">
        <v>2257</v>
      </c>
      <c r="D1925" s="68">
        <f>VLOOKUP(A1925,'.'!V:W,2,0)</f>
        <v>0</v>
      </c>
      <c r="E1925" s="69" t="e">
        <f t="shared" si="30"/>
        <v>#N/A</v>
      </c>
      <c r="V1925" s="42" t="s">
        <v>45</v>
      </c>
      <c r="W1925" s="42" t="s">
        <v>268</v>
      </c>
    </row>
    <row r="1926" spans="1:23" ht="12.75" customHeight="1">
      <c r="A1926" s="42" t="s">
        <v>2257</v>
      </c>
      <c r="D1926" s="68">
        <f>VLOOKUP(A1926,'.'!V:W,2,0)</f>
        <v>0</v>
      </c>
      <c r="E1926" s="69" t="e">
        <f t="shared" si="30"/>
        <v>#N/A</v>
      </c>
      <c r="V1926" s="42" t="s">
        <v>137</v>
      </c>
      <c r="W1926" s="42" t="s">
        <v>268</v>
      </c>
    </row>
    <row r="1927" spans="1:23" ht="12.75" customHeight="1">
      <c r="A1927" s="42" t="s">
        <v>2257</v>
      </c>
      <c r="D1927" s="68">
        <f>VLOOKUP(A1927,'.'!V:W,2,0)</f>
        <v>0</v>
      </c>
      <c r="E1927" s="69" t="e">
        <f t="shared" si="30"/>
        <v>#N/A</v>
      </c>
      <c r="V1927" s="42" t="s">
        <v>46</v>
      </c>
      <c r="W1927" s="42" t="s">
        <v>1987</v>
      </c>
    </row>
    <row r="1928" spans="1:23" ht="12.75" customHeight="1">
      <c r="A1928" s="42" t="s">
        <v>2257</v>
      </c>
      <c r="D1928" s="68">
        <f>VLOOKUP(A1928,'.'!V:W,2,0)</f>
        <v>0</v>
      </c>
      <c r="E1928" s="69" t="e">
        <f t="shared" si="30"/>
        <v>#N/A</v>
      </c>
      <c r="V1928" s="42" t="s">
        <v>43</v>
      </c>
      <c r="W1928" s="42" t="s">
        <v>268</v>
      </c>
    </row>
    <row r="1929" spans="1:23" ht="12.75" customHeight="1">
      <c r="A1929" s="42" t="s">
        <v>2257</v>
      </c>
      <c r="D1929" s="68">
        <f>VLOOKUP(A1929,'.'!V:W,2,0)</f>
        <v>0</v>
      </c>
      <c r="E1929" s="69" t="e">
        <f t="shared" si="30"/>
        <v>#N/A</v>
      </c>
      <c r="V1929" s="42" t="s">
        <v>136</v>
      </c>
      <c r="W1929" s="42" t="s">
        <v>1987</v>
      </c>
    </row>
    <row r="1930" spans="1:23" ht="12.75" customHeight="1">
      <c r="A1930" s="42" t="s">
        <v>2257</v>
      </c>
      <c r="D1930" s="68">
        <f>VLOOKUP(A1930,'.'!V:W,2,0)</f>
        <v>0</v>
      </c>
      <c r="E1930" s="69" t="e">
        <f t="shared" si="30"/>
        <v>#N/A</v>
      </c>
      <c r="V1930" s="42" t="s">
        <v>44</v>
      </c>
      <c r="W1930" s="42" t="s">
        <v>1987</v>
      </c>
    </row>
    <row r="1931" spans="1:23" ht="12.75" customHeight="1">
      <c r="A1931" s="42" t="s">
        <v>2257</v>
      </c>
      <c r="D1931" s="68">
        <f>VLOOKUP(A1931,'.'!V:W,2,0)</f>
        <v>0</v>
      </c>
      <c r="E1931" s="69" t="e">
        <f t="shared" si="30"/>
        <v>#N/A</v>
      </c>
      <c r="V1931" s="42" t="s">
        <v>47</v>
      </c>
      <c r="W1931" s="42" t="s">
        <v>268</v>
      </c>
    </row>
    <row r="1932" spans="1:23" ht="12.75" customHeight="1">
      <c r="A1932" s="42" t="s">
        <v>2257</v>
      </c>
      <c r="D1932" s="68">
        <f>VLOOKUP(A1932,'.'!V:W,2,0)</f>
        <v>0</v>
      </c>
      <c r="E1932" s="69" t="e">
        <f t="shared" si="30"/>
        <v>#N/A</v>
      </c>
      <c r="V1932" s="42" t="s">
        <v>138</v>
      </c>
      <c r="W1932" s="42" t="s">
        <v>268</v>
      </c>
    </row>
    <row r="1933" spans="1:23" ht="12.75" customHeight="1">
      <c r="A1933" s="42" t="s">
        <v>2257</v>
      </c>
      <c r="D1933" s="68">
        <f>VLOOKUP(A1933,'.'!V:W,2,0)</f>
        <v>0</v>
      </c>
      <c r="E1933" s="69" t="e">
        <f t="shared" si="30"/>
        <v>#N/A</v>
      </c>
      <c r="V1933" s="42" t="s">
        <v>48</v>
      </c>
      <c r="W1933" s="42" t="s">
        <v>268</v>
      </c>
    </row>
    <row r="1934" spans="1:23" ht="12.75" customHeight="1">
      <c r="A1934" s="42" t="s">
        <v>2257</v>
      </c>
      <c r="D1934" s="68">
        <f>VLOOKUP(A1934,'.'!V:W,2,0)</f>
        <v>0</v>
      </c>
      <c r="E1934" s="69" t="e">
        <f t="shared" si="30"/>
        <v>#N/A</v>
      </c>
      <c r="V1934" s="42" t="s">
        <v>41</v>
      </c>
      <c r="W1934" s="42" t="s">
        <v>268</v>
      </c>
    </row>
    <row r="1935" spans="1:23" ht="12.75" customHeight="1">
      <c r="A1935" s="42" t="s">
        <v>2257</v>
      </c>
      <c r="D1935" s="68">
        <f>VLOOKUP(A1935,'.'!V:W,2,0)</f>
        <v>0</v>
      </c>
      <c r="E1935" s="69" t="e">
        <f t="shared" si="30"/>
        <v>#N/A</v>
      </c>
      <c r="V1935" s="42" t="s">
        <v>135</v>
      </c>
      <c r="W1935" s="42" t="s">
        <v>1987</v>
      </c>
    </row>
    <row r="1936" spans="1:23" ht="12.75" customHeight="1">
      <c r="A1936" s="42" t="s">
        <v>2257</v>
      </c>
      <c r="D1936" s="68">
        <f>VLOOKUP(A1936,'.'!V:W,2,0)</f>
        <v>0</v>
      </c>
      <c r="E1936" s="69" t="e">
        <f t="shared" si="30"/>
        <v>#N/A</v>
      </c>
      <c r="V1936" s="42" t="s">
        <v>42</v>
      </c>
      <c r="W1936" s="42" t="s">
        <v>268</v>
      </c>
    </row>
    <row r="1937" spans="1:23" ht="12.75" customHeight="1">
      <c r="A1937" s="42" t="s">
        <v>2257</v>
      </c>
      <c r="D1937" s="68">
        <f>VLOOKUP(A1937,'.'!V:W,2,0)</f>
        <v>0</v>
      </c>
      <c r="E1937" s="69" t="e">
        <f t="shared" si="30"/>
        <v>#N/A</v>
      </c>
      <c r="V1937" s="42" t="s">
        <v>723</v>
      </c>
      <c r="W1937" s="42" t="s">
        <v>250</v>
      </c>
    </row>
    <row r="1938" spans="1:23" ht="12.75" customHeight="1">
      <c r="A1938" s="42" t="s">
        <v>2257</v>
      </c>
      <c r="D1938" s="68">
        <f>VLOOKUP(A1938,'.'!V:W,2,0)</f>
        <v>0</v>
      </c>
      <c r="E1938" s="69" t="e">
        <f t="shared" si="30"/>
        <v>#N/A</v>
      </c>
      <c r="V1938" s="42" t="s">
        <v>1076</v>
      </c>
      <c r="W1938" s="42" t="s">
        <v>250</v>
      </c>
    </row>
    <row r="1939" spans="1:23" ht="12.75" customHeight="1">
      <c r="A1939" s="42" t="s">
        <v>2257</v>
      </c>
      <c r="D1939" s="68">
        <f>VLOOKUP(A1939,'.'!V:W,2,0)</f>
        <v>0</v>
      </c>
      <c r="E1939" s="69" t="e">
        <f t="shared" si="30"/>
        <v>#N/A</v>
      </c>
      <c r="V1939" s="42" t="s">
        <v>724</v>
      </c>
      <c r="W1939" s="42" t="s">
        <v>1987</v>
      </c>
    </row>
    <row r="1940" spans="1:23" ht="12.75" customHeight="1">
      <c r="A1940" s="42" t="s">
        <v>2257</v>
      </c>
      <c r="D1940" s="68">
        <f>VLOOKUP(A1940,'.'!V:W,2,0)</f>
        <v>0</v>
      </c>
      <c r="E1940" s="69" t="e">
        <f t="shared" si="30"/>
        <v>#N/A</v>
      </c>
      <c r="V1940" s="42" t="s">
        <v>1325</v>
      </c>
      <c r="W1940" s="42" t="s">
        <v>250</v>
      </c>
    </row>
    <row r="1941" spans="1:23" ht="12.75" customHeight="1">
      <c r="A1941" s="42" t="s">
        <v>2257</v>
      </c>
      <c r="D1941" s="68">
        <f>VLOOKUP(A1941,'.'!V:W,2,0)</f>
        <v>0</v>
      </c>
      <c r="E1941" s="69" t="e">
        <f t="shared" si="30"/>
        <v>#N/A</v>
      </c>
      <c r="V1941" s="42" t="s">
        <v>725</v>
      </c>
      <c r="W1941" s="42" t="s">
        <v>250</v>
      </c>
    </row>
    <row r="1942" spans="1:23" ht="12.75" customHeight="1">
      <c r="A1942" s="42" t="s">
        <v>2257</v>
      </c>
      <c r="D1942" s="68">
        <f>VLOOKUP(A1942,'.'!V:W,2,0)</f>
        <v>0</v>
      </c>
      <c r="E1942" s="69" t="e">
        <f t="shared" si="30"/>
        <v>#N/A</v>
      </c>
      <c r="V1942" s="42" t="s">
        <v>1326</v>
      </c>
      <c r="W1942" s="42" t="s">
        <v>250</v>
      </c>
    </row>
    <row r="1943" spans="1:23" ht="12.75" customHeight="1">
      <c r="A1943" s="42" t="s">
        <v>2257</v>
      </c>
      <c r="D1943" s="68">
        <f>VLOOKUP(A1943,'.'!V:W,2,0)</f>
        <v>0</v>
      </c>
      <c r="E1943" s="69" t="e">
        <f t="shared" si="30"/>
        <v>#N/A</v>
      </c>
      <c r="V1943" s="42" t="s">
        <v>1542</v>
      </c>
      <c r="W1943" s="42" t="s">
        <v>1807</v>
      </c>
    </row>
    <row r="1944" spans="1:23" ht="12.75" customHeight="1">
      <c r="A1944" s="42" t="s">
        <v>2257</v>
      </c>
      <c r="D1944" s="68">
        <f>VLOOKUP(A1944,'.'!V:W,2,0)</f>
        <v>0</v>
      </c>
      <c r="E1944" s="69" t="e">
        <f t="shared" si="30"/>
        <v>#N/A</v>
      </c>
      <c r="V1944" s="42" t="s">
        <v>1543</v>
      </c>
      <c r="W1944" s="42" t="s">
        <v>249</v>
      </c>
    </row>
    <row r="1945" spans="1:23" ht="12.75" customHeight="1">
      <c r="A1945" s="42" t="s">
        <v>2257</v>
      </c>
      <c r="D1945" s="68">
        <f>VLOOKUP(A1945,'.'!V:W,2,0)</f>
        <v>0</v>
      </c>
      <c r="E1945" s="69" t="e">
        <f t="shared" si="30"/>
        <v>#N/A</v>
      </c>
      <c r="V1945" s="42" t="s">
        <v>1544</v>
      </c>
      <c r="W1945" s="42" t="s">
        <v>1807</v>
      </c>
    </row>
    <row r="1946" spans="1:23" ht="12.75" customHeight="1">
      <c r="A1946" s="42" t="s">
        <v>2257</v>
      </c>
      <c r="D1946" s="68">
        <f>VLOOKUP(A1946,'.'!V:W,2,0)</f>
        <v>0</v>
      </c>
      <c r="E1946" s="69" t="e">
        <f t="shared" si="30"/>
        <v>#N/A</v>
      </c>
      <c r="V1946" s="42" t="s">
        <v>1545</v>
      </c>
      <c r="W1946" s="42" t="s">
        <v>249</v>
      </c>
    </row>
    <row r="1947" spans="1:23" ht="12.75" customHeight="1">
      <c r="A1947" s="42" t="s">
        <v>2257</v>
      </c>
      <c r="D1947" s="68">
        <f>VLOOKUP(A1947,'.'!V:W,2,0)</f>
        <v>0</v>
      </c>
      <c r="E1947" s="69" t="e">
        <f t="shared" si="30"/>
        <v>#N/A</v>
      </c>
      <c r="V1947" s="42" t="s">
        <v>1546</v>
      </c>
      <c r="W1947" s="42" t="s">
        <v>249</v>
      </c>
    </row>
    <row r="1948" spans="1:23" ht="12.75" customHeight="1">
      <c r="A1948" s="42" t="s">
        <v>2257</v>
      </c>
      <c r="D1948" s="68">
        <f>VLOOKUP(A1948,'.'!V:W,2,0)</f>
        <v>0</v>
      </c>
      <c r="E1948" s="69" t="e">
        <f t="shared" si="30"/>
        <v>#N/A</v>
      </c>
      <c r="V1948" s="42" t="s">
        <v>1547</v>
      </c>
      <c r="W1948" s="42" t="s">
        <v>249</v>
      </c>
    </row>
    <row r="1949" spans="1:23" ht="12.75" customHeight="1">
      <c r="A1949" s="42" t="s">
        <v>2257</v>
      </c>
      <c r="D1949" s="68">
        <f>VLOOKUP(A1949,'.'!V:W,2,0)</f>
        <v>0</v>
      </c>
      <c r="E1949" s="69" t="e">
        <f t="shared" si="30"/>
        <v>#N/A</v>
      </c>
      <c r="V1949" s="42" t="s">
        <v>2257</v>
      </c>
      <c r="W1949" s="42"/>
    </row>
    <row r="1950" spans="1:23" ht="12.75" customHeight="1">
      <c r="A1950" s="42" t="s">
        <v>2257</v>
      </c>
      <c r="D1950" s="68">
        <f>VLOOKUP(A1950,'.'!V:W,2,0)</f>
        <v>0</v>
      </c>
      <c r="E1950" s="69" t="e">
        <f t="shared" si="30"/>
        <v>#N/A</v>
      </c>
      <c r="V1950" s="42" t="s">
        <v>2257</v>
      </c>
      <c r="W1950" s="42"/>
    </row>
    <row r="1951" spans="1:23" ht="12.75" customHeight="1">
      <c r="A1951" s="42" t="s">
        <v>2257</v>
      </c>
      <c r="D1951" s="68">
        <f>VLOOKUP(A1951,'.'!V:W,2,0)</f>
        <v>0</v>
      </c>
      <c r="E1951" s="69" t="e">
        <f t="shared" si="30"/>
        <v>#N/A</v>
      </c>
      <c r="V1951" s="42" t="s">
        <v>2257</v>
      </c>
      <c r="W1951" s="42"/>
    </row>
    <row r="1952" spans="1:23" ht="12.75" customHeight="1">
      <c r="A1952" s="42" t="s">
        <v>2257</v>
      </c>
      <c r="D1952" s="68">
        <f>VLOOKUP(A1952,'.'!V:W,2,0)</f>
        <v>0</v>
      </c>
      <c r="E1952" s="69" t="e">
        <f t="shared" si="30"/>
        <v>#N/A</v>
      </c>
      <c r="V1952" s="42" t="s">
        <v>2257</v>
      </c>
      <c r="W1952" s="42"/>
    </row>
    <row r="1953" spans="1:23" ht="12.75" customHeight="1">
      <c r="A1953" s="42" t="s">
        <v>2257</v>
      </c>
      <c r="D1953" s="68">
        <f>VLOOKUP(A1953,'.'!V:W,2,0)</f>
        <v>0</v>
      </c>
      <c r="E1953" s="69" t="e">
        <f t="shared" si="30"/>
        <v>#N/A</v>
      </c>
      <c r="V1953" s="42" t="s">
        <v>2257</v>
      </c>
      <c r="W1953" s="279"/>
    </row>
    <row r="1954" spans="1:23" ht="12.75" customHeight="1">
      <c r="A1954" s="42" t="s">
        <v>2257</v>
      </c>
      <c r="D1954" s="68">
        <f>VLOOKUP(A1954,'.'!V:W,2,0)</f>
        <v>0</v>
      </c>
      <c r="E1954" s="69" t="e">
        <f t="shared" si="30"/>
        <v>#N/A</v>
      </c>
      <c r="V1954" s="42" t="s">
        <v>2257</v>
      </c>
      <c r="W1954" s="279"/>
    </row>
    <row r="1955" spans="1:23" ht="12.75" customHeight="1">
      <c r="A1955" s="42" t="s">
        <v>2257</v>
      </c>
      <c r="D1955" s="68">
        <f>VLOOKUP(A1955,'.'!V:W,2,0)</f>
        <v>0</v>
      </c>
      <c r="E1955" s="69" t="e">
        <f t="shared" si="30"/>
        <v>#N/A</v>
      </c>
      <c r="V1955" s="42" t="s">
        <v>2257</v>
      </c>
      <c r="W1955" s="279"/>
    </row>
    <row r="1956" spans="1:23" ht="12.75" customHeight="1">
      <c r="A1956" s="42" t="s">
        <v>2257</v>
      </c>
      <c r="D1956" s="68">
        <f>VLOOKUP(A1956,'.'!V:W,2,0)</f>
        <v>0</v>
      </c>
      <c r="E1956" s="69" t="e">
        <f t="shared" si="30"/>
        <v>#N/A</v>
      </c>
      <c r="V1956" s="42" t="s">
        <v>2257</v>
      </c>
      <c r="W1956" s="279"/>
    </row>
    <row r="1957" spans="1:23" ht="12.75" customHeight="1">
      <c r="A1957" s="42" t="s">
        <v>2257</v>
      </c>
      <c r="D1957" s="68">
        <f>VLOOKUP(A1957,'.'!V:W,2,0)</f>
        <v>0</v>
      </c>
      <c r="E1957" s="69" t="e">
        <f t="shared" si="30"/>
        <v>#N/A</v>
      </c>
      <c r="V1957" s="42" t="s">
        <v>2257</v>
      </c>
      <c r="W1957" s="279"/>
    </row>
    <row r="1958" spans="1:23" ht="12.75" customHeight="1">
      <c r="A1958" s="42" t="s">
        <v>2257</v>
      </c>
      <c r="D1958" s="68">
        <f>VLOOKUP(A1958,'.'!V:W,2,0)</f>
        <v>0</v>
      </c>
      <c r="E1958" s="69" t="e">
        <f t="shared" si="30"/>
        <v>#N/A</v>
      </c>
      <c r="V1958" s="42" t="s">
        <v>2257</v>
      </c>
      <c r="W1958" s="279"/>
    </row>
    <row r="1959" spans="1:23" ht="12.75" customHeight="1">
      <c r="A1959" s="42" t="s">
        <v>2257</v>
      </c>
      <c r="D1959" s="68">
        <f>VLOOKUP(A1959,'.'!V:W,2,0)</f>
        <v>0</v>
      </c>
      <c r="E1959" s="69" t="e">
        <f t="shared" si="30"/>
        <v>#N/A</v>
      </c>
      <c r="V1959" s="42" t="s">
        <v>2257</v>
      </c>
      <c r="W1959" s="279"/>
    </row>
    <row r="1960" spans="1:23" ht="12.75" customHeight="1">
      <c r="A1960" s="42" t="s">
        <v>2257</v>
      </c>
      <c r="D1960" s="68">
        <f>VLOOKUP(A1960,'.'!V:W,2,0)</f>
        <v>0</v>
      </c>
      <c r="E1960" s="69" t="e">
        <f t="shared" si="30"/>
        <v>#N/A</v>
      </c>
      <c r="V1960" s="42" t="s">
        <v>2257</v>
      </c>
      <c r="W1960" s="279"/>
    </row>
    <row r="1961" spans="1:23" ht="12.75" customHeight="1">
      <c r="A1961" s="42" t="s">
        <v>2257</v>
      </c>
      <c r="D1961" s="68">
        <f>VLOOKUP(A1961,'.'!V:W,2,0)</f>
        <v>0</v>
      </c>
      <c r="E1961" s="69" t="e">
        <f t="shared" si="30"/>
        <v>#N/A</v>
      </c>
      <c r="V1961" s="42" t="s">
        <v>2257</v>
      </c>
      <c r="W1961" s="279"/>
    </row>
    <row r="1962" spans="1:23" ht="12.75" customHeight="1">
      <c r="A1962" s="42" t="s">
        <v>2257</v>
      </c>
      <c r="D1962" s="68">
        <f>VLOOKUP(A1962,'.'!V:W,2,0)</f>
        <v>0</v>
      </c>
      <c r="E1962" s="69" t="e">
        <f t="shared" si="30"/>
        <v>#N/A</v>
      </c>
      <c r="V1962" s="42" t="s">
        <v>2257</v>
      </c>
      <c r="W1962" s="279"/>
    </row>
    <row r="1963" spans="1:23" ht="12.75" customHeight="1">
      <c r="A1963" s="42" t="s">
        <v>2257</v>
      </c>
      <c r="D1963" s="68">
        <f>VLOOKUP(A1963,'.'!V:W,2,0)</f>
        <v>0</v>
      </c>
      <c r="E1963" s="69" t="e">
        <f t="shared" si="30"/>
        <v>#N/A</v>
      </c>
      <c r="V1963" s="42" t="s">
        <v>2257</v>
      </c>
      <c r="W1963" s="279"/>
    </row>
    <row r="1964" spans="1:23" ht="12.75" customHeight="1">
      <c r="A1964" s="42" t="s">
        <v>2257</v>
      </c>
      <c r="D1964" s="68">
        <f>VLOOKUP(A1964,'.'!V:W,2,0)</f>
        <v>0</v>
      </c>
      <c r="E1964" s="69" t="e">
        <f t="shared" si="30"/>
        <v>#N/A</v>
      </c>
      <c r="V1964" s="42" t="s">
        <v>2257</v>
      </c>
      <c r="W1964" s="279"/>
    </row>
    <row r="1965" spans="1:23" ht="12.75" customHeight="1">
      <c r="A1965" s="42" t="s">
        <v>2257</v>
      </c>
      <c r="D1965" s="68">
        <f>VLOOKUP(A1965,'.'!V:W,2,0)</f>
        <v>0</v>
      </c>
      <c r="E1965" s="69" t="e">
        <f t="shared" si="30"/>
        <v>#N/A</v>
      </c>
      <c r="V1965" s="42" t="s">
        <v>2257</v>
      </c>
      <c r="W1965" s="279"/>
    </row>
    <row r="1966" spans="1:23" ht="12.75" customHeight="1">
      <c r="A1966" s="42" t="s">
        <v>2257</v>
      </c>
      <c r="D1966" s="68">
        <f>VLOOKUP(A1966,'.'!V:W,2,0)</f>
        <v>0</v>
      </c>
      <c r="E1966" s="69" t="e">
        <f t="shared" si="30"/>
        <v>#N/A</v>
      </c>
      <c r="V1966" s="42" t="s">
        <v>2257</v>
      </c>
      <c r="W1966" s="279"/>
    </row>
    <row r="1967" spans="1:23" ht="12.75" customHeight="1">
      <c r="A1967" s="42" t="s">
        <v>2257</v>
      </c>
      <c r="D1967" s="68">
        <f>VLOOKUP(A1967,'.'!V:W,2,0)</f>
        <v>0</v>
      </c>
      <c r="E1967" s="69" t="e">
        <f t="shared" si="30"/>
        <v>#N/A</v>
      </c>
      <c r="V1967" s="42" t="s">
        <v>2257</v>
      </c>
      <c r="W1967" s="279"/>
    </row>
    <row r="1968" spans="1:23" ht="12.75" customHeight="1">
      <c r="A1968" s="42" t="s">
        <v>2257</v>
      </c>
      <c r="D1968" s="68">
        <f>VLOOKUP(A1968,'.'!V:W,2,0)</f>
        <v>0</v>
      </c>
      <c r="E1968" s="69" t="e">
        <f t="shared" si="30"/>
        <v>#N/A</v>
      </c>
      <c r="V1968" s="42" t="s">
        <v>2257</v>
      </c>
      <c r="W1968" s="279"/>
    </row>
    <row r="1969" spans="1:23" ht="12.75" customHeight="1">
      <c r="A1969" s="42" t="s">
        <v>2257</v>
      </c>
      <c r="D1969" s="68">
        <f>VLOOKUP(A1969,'.'!V:W,2,0)</f>
        <v>0</v>
      </c>
      <c r="E1969" s="69" t="e">
        <f t="shared" si="30"/>
        <v>#N/A</v>
      </c>
      <c r="V1969" s="42" t="s">
        <v>2257</v>
      </c>
      <c r="W1969" s="279"/>
    </row>
    <row r="1970" spans="1:23" ht="12.75" customHeight="1">
      <c r="A1970" s="42" t="s">
        <v>2257</v>
      </c>
      <c r="D1970" s="68">
        <f>VLOOKUP(A1970,'.'!V:W,2,0)</f>
        <v>0</v>
      </c>
      <c r="E1970" s="69" t="e">
        <f t="shared" si="30"/>
        <v>#N/A</v>
      </c>
      <c r="V1970" s="42" t="s">
        <v>2257</v>
      </c>
      <c r="W1970" s="279"/>
    </row>
    <row r="1971" spans="1:23" ht="12.75" customHeight="1">
      <c r="A1971" s="42" t="s">
        <v>2257</v>
      </c>
      <c r="D1971" s="68">
        <f>VLOOKUP(A1971,'.'!V:W,2,0)</f>
        <v>0</v>
      </c>
      <c r="E1971" s="69" t="e">
        <f t="shared" si="30"/>
        <v>#N/A</v>
      </c>
      <c r="V1971" s="42" t="s">
        <v>2257</v>
      </c>
      <c r="W1971" s="279"/>
    </row>
    <row r="1972" spans="1:23" ht="12.75" customHeight="1">
      <c r="A1972" s="42" t="s">
        <v>2257</v>
      </c>
      <c r="D1972" s="68">
        <f>VLOOKUP(A1972,'.'!V:W,2,0)</f>
        <v>0</v>
      </c>
      <c r="E1972" s="69" t="e">
        <f t="shared" si="30"/>
        <v>#N/A</v>
      </c>
      <c r="V1972" s="42" t="s">
        <v>2257</v>
      </c>
      <c r="W1972" s="279"/>
    </row>
    <row r="1973" spans="1:23" ht="12.75" customHeight="1">
      <c r="A1973" s="42" t="s">
        <v>2257</v>
      </c>
      <c r="D1973" s="68">
        <f>VLOOKUP(A1973,'.'!V:W,2,0)</f>
        <v>0</v>
      </c>
      <c r="E1973" s="69" t="e">
        <f t="shared" si="30"/>
        <v>#N/A</v>
      </c>
      <c r="V1973" s="42" t="s">
        <v>2257</v>
      </c>
      <c r="W1973" s="279"/>
    </row>
    <row r="1974" spans="1:23" ht="12.75" customHeight="1">
      <c r="A1974" s="42" t="s">
        <v>2257</v>
      </c>
      <c r="D1974" s="68">
        <f>VLOOKUP(A1974,'.'!V:W,2,0)</f>
        <v>0</v>
      </c>
      <c r="E1974" s="69" t="e">
        <f t="shared" si="30"/>
        <v>#N/A</v>
      </c>
      <c r="V1974" s="42" t="s">
        <v>2257</v>
      </c>
      <c r="W1974" s="279"/>
    </row>
    <row r="1975" spans="1:23" ht="12.75" customHeight="1">
      <c r="A1975" s="42" t="s">
        <v>2257</v>
      </c>
      <c r="D1975" s="68">
        <f>VLOOKUP(A1975,'.'!V:W,2,0)</f>
        <v>0</v>
      </c>
      <c r="E1975" s="69" t="e">
        <f t="shared" si="30"/>
        <v>#N/A</v>
      </c>
      <c r="V1975" s="42" t="s">
        <v>2257</v>
      </c>
      <c r="W1975" s="279"/>
    </row>
    <row r="1976" spans="1:23" ht="12.75" customHeight="1">
      <c r="A1976" s="42" t="s">
        <v>2257</v>
      </c>
      <c r="D1976" s="68">
        <f>VLOOKUP(A1976,'.'!V:W,2,0)</f>
        <v>0</v>
      </c>
      <c r="E1976" s="69" t="e">
        <f t="shared" si="30"/>
        <v>#N/A</v>
      </c>
      <c r="V1976" s="42" t="s">
        <v>2257</v>
      </c>
      <c r="W1976" s="279"/>
    </row>
    <row r="1977" spans="1:23" ht="12.75" customHeight="1">
      <c r="A1977" s="42" t="s">
        <v>2257</v>
      </c>
      <c r="D1977" s="68">
        <f>VLOOKUP(A1977,'.'!V:W,2,0)</f>
        <v>0</v>
      </c>
      <c r="E1977" s="69" t="e">
        <f t="shared" si="30"/>
        <v>#N/A</v>
      </c>
      <c r="V1977" s="42" t="s">
        <v>2257</v>
      </c>
      <c r="W1977" s="279"/>
    </row>
    <row r="1978" spans="1:23" ht="12.75" customHeight="1">
      <c r="A1978" s="42" t="s">
        <v>2257</v>
      </c>
      <c r="D1978" s="68">
        <f>VLOOKUP(A1978,'.'!V:W,2,0)</f>
        <v>0</v>
      </c>
      <c r="E1978" s="69" t="e">
        <f t="shared" si="30"/>
        <v>#N/A</v>
      </c>
      <c r="V1978" s="42" t="s">
        <v>2257</v>
      </c>
      <c r="W1978" s="279"/>
    </row>
    <row r="1979" spans="1:23" ht="12.75" customHeight="1">
      <c r="A1979" s="42" t="s">
        <v>2257</v>
      </c>
      <c r="D1979" s="68">
        <f>VLOOKUP(A1979,'.'!V:W,2,0)</f>
        <v>0</v>
      </c>
      <c r="E1979" s="69" t="e">
        <f t="shared" si="30"/>
        <v>#N/A</v>
      </c>
      <c r="V1979" s="42" t="s">
        <v>2257</v>
      </c>
      <c r="W1979" s="279"/>
    </row>
    <row r="1980" spans="1:23" ht="12.75" customHeight="1">
      <c r="A1980" s="42" t="s">
        <v>2257</v>
      </c>
      <c r="D1980" s="68">
        <f>VLOOKUP(A1980,'.'!V:W,2,0)</f>
        <v>0</v>
      </c>
      <c r="E1980" s="69" t="e">
        <f t="shared" si="30"/>
        <v>#N/A</v>
      </c>
      <c r="V1980" s="42" t="s">
        <v>2257</v>
      </c>
      <c r="W1980" s="279"/>
    </row>
    <row r="1981" spans="1:23" ht="12.75" customHeight="1">
      <c r="A1981" s="42" t="s">
        <v>2257</v>
      </c>
      <c r="D1981" s="68">
        <f>VLOOKUP(A1981,'.'!V:W,2,0)</f>
        <v>0</v>
      </c>
      <c r="E1981" s="69" t="e">
        <f t="shared" si="30"/>
        <v>#N/A</v>
      </c>
      <c r="V1981" s="42" t="s">
        <v>2257</v>
      </c>
      <c r="W1981" s="279"/>
    </row>
    <row r="1982" spans="1:23" ht="12.75" customHeight="1">
      <c r="A1982" s="42" t="s">
        <v>2257</v>
      </c>
      <c r="D1982" s="68">
        <f>VLOOKUP(A1982,'.'!V:W,2,0)</f>
        <v>0</v>
      </c>
      <c r="E1982" s="69" t="e">
        <f t="shared" si="30"/>
        <v>#N/A</v>
      </c>
      <c r="V1982" s="42" t="s">
        <v>2257</v>
      </c>
      <c r="W1982" s="279"/>
    </row>
    <row r="1983" spans="1:23" ht="12.75" customHeight="1">
      <c r="A1983" s="42" t="s">
        <v>2257</v>
      </c>
      <c r="D1983" s="68">
        <f>VLOOKUP(A1983,'.'!V:W,2,0)</f>
        <v>0</v>
      </c>
      <c r="E1983" s="69" t="e">
        <f t="shared" si="30"/>
        <v>#N/A</v>
      </c>
      <c r="V1983" s="42" t="s">
        <v>2257</v>
      </c>
      <c r="W1983" s="279"/>
    </row>
    <row r="1984" spans="1:23" ht="12.75" customHeight="1">
      <c r="A1984" s="42" t="s">
        <v>2257</v>
      </c>
      <c r="D1984" s="68">
        <f>VLOOKUP(A1984,'.'!V:W,2,0)</f>
        <v>0</v>
      </c>
      <c r="E1984" s="69" t="e">
        <f t="shared" si="30"/>
        <v>#N/A</v>
      </c>
      <c r="V1984" s="42" t="s">
        <v>2257</v>
      </c>
      <c r="W1984" s="279"/>
    </row>
    <row r="1985" spans="1:23" ht="12.75" customHeight="1">
      <c r="A1985" s="42" t="s">
        <v>2257</v>
      </c>
      <c r="D1985" s="68">
        <f>VLOOKUP(A1985,'.'!V:W,2,0)</f>
        <v>0</v>
      </c>
      <c r="E1985" s="69" t="e">
        <f t="shared" si="30"/>
        <v>#N/A</v>
      </c>
      <c r="V1985" s="42" t="s">
        <v>2257</v>
      </c>
      <c r="W1985" s="279"/>
    </row>
    <row r="1986" spans="1:23" ht="12.75" customHeight="1">
      <c r="A1986" s="42" t="s">
        <v>2257</v>
      </c>
      <c r="D1986" s="68">
        <f>VLOOKUP(A1986,'.'!V:W,2,0)</f>
        <v>0</v>
      </c>
      <c r="E1986" s="69" t="e">
        <f t="shared" ref="E1986:E2049" si="31">B1986*VLOOKUP(D1986,$L$17:$M$38,2,0)</f>
        <v>#N/A</v>
      </c>
      <c r="V1986" s="42" t="s">
        <v>2257</v>
      </c>
      <c r="W1986" s="279"/>
    </row>
    <row r="1987" spans="1:23" ht="12.75" customHeight="1">
      <c r="A1987" s="42" t="s">
        <v>2257</v>
      </c>
      <c r="D1987" s="68">
        <f>VLOOKUP(A1987,'.'!V:W,2,0)</f>
        <v>0</v>
      </c>
      <c r="E1987" s="69" t="e">
        <f t="shared" si="31"/>
        <v>#N/A</v>
      </c>
      <c r="V1987" s="42" t="s">
        <v>2257</v>
      </c>
      <c r="W1987" s="279"/>
    </row>
    <row r="1988" spans="1:23" ht="12.75" customHeight="1">
      <c r="A1988" s="42" t="s">
        <v>2257</v>
      </c>
      <c r="D1988" s="68">
        <f>VLOOKUP(A1988,'.'!V:W,2,0)</f>
        <v>0</v>
      </c>
      <c r="E1988" s="69" t="e">
        <f t="shared" si="31"/>
        <v>#N/A</v>
      </c>
      <c r="V1988" s="42" t="s">
        <v>2257</v>
      </c>
      <c r="W1988" s="279"/>
    </row>
    <row r="1989" spans="1:23" ht="12.75" customHeight="1">
      <c r="A1989" s="42" t="s">
        <v>2257</v>
      </c>
      <c r="D1989" s="68">
        <f>VLOOKUP(A1989,'.'!V:W,2,0)</f>
        <v>0</v>
      </c>
      <c r="E1989" s="69" t="e">
        <f t="shared" si="31"/>
        <v>#N/A</v>
      </c>
      <c r="V1989" s="42" t="s">
        <v>2257</v>
      </c>
      <c r="W1989" s="279"/>
    </row>
    <row r="1990" spans="1:23" ht="12.75" customHeight="1">
      <c r="A1990" s="42" t="s">
        <v>2257</v>
      </c>
      <c r="D1990" s="68">
        <f>VLOOKUP(A1990,'.'!V:W,2,0)</f>
        <v>0</v>
      </c>
      <c r="E1990" s="69" t="e">
        <f t="shared" si="31"/>
        <v>#N/A</v>
      </c>
      <c r="V1990" s="42" t="s">
        <v>2257</v>
      </c>
      <c r="W1990" s="279"/>
    </row>
    <row r="1991" spans="1:23" ht="12.75" customHeight="1">
      <c r="A1991" s="42" t="s">
        <v>2257</v>
      </c>
      <c r="D1991" s="68">
        <f>VLOOKUP(A1991,'.'!V:W,2,0)</f>
        <v>0</v>
      </c>
      <c r="E1991" s="69" t="e">
        <f t="shared" si="31"/>
        <v>#N/A</v>
      </c>
      <c r="V1991" s="42" t="s">
        <v>2257</v>
      </c>
      <c r="W1991" s="279"/>
    </row>
    <row r="1992" spans="1:23" ht="12.75" customHeight="1">
      <c r="A1992" s="42" t="s">
        <v>2257</v>
      </c>
      <c r="D1992" s="68">
        <f>VLOOKUP(A1992,'.'!V:W,2,0)</f>
        <v>0</v>
      </c>
      <c r="E1992" s="69" t="e">
        <f t="shared" si="31"/>
        <v>#N/A</v>
      </c>
      <c r="V1992" s="42" t="s">
        <v>2257</v>
      </c>
      <c r="W1992" s="279"/>
    </row>
    <row r="1993" spans="1:23" ht="12.75" customHeight="1">
      <c r="A1993" s="42" t="s">
        <v>2257</v>
      </c>
      <c r="D1993" s="68">
        <f>VLOOKUP(A1993,'.'!V:W,2,0)</f>
        <v>0</v>
      </c>
      <c r="E1993" s="69" t="e">
        <f t="shared" si="31"/>
        <v>#N/A</v>
      </c>
      <c r="V1993" s="42" t="s">
        <v>2257</v>
      </c>
      <c r="W1993" s="279"/>
    </row>
    <row r="1994" spans="1:23" ht="12.75" customHeight="1">
      <c r="A1994" s="42" t="s">
        <v>2257</v>
      </c>
      <c r="D1994" s="68">
        <f>VLOOKUP(A1994,'.'!V:W,2,0)</f>
        <v>0</v>
      </c>
      <c r="E1994" s="69" t="e">
        <f t="shared" si="31"/>
        <v>#N/A</v>
      </c>
      <c r="V1994" s="42" t="s">
        <v>2257</v>
      </c>
      <c r="W1994" s="279"/>
    </row>
    <row r="1995" spans="1:23" ht="12.75" customHeight="1">
      <c r="A1995" s="42" t="s">
        <v>2257</v>
      </c>
      <c r="D1995" s="68">
        <f>VLOOKUP(A1995,'.'!V:W,2,0)</f>
        <v>0</v>
      </c>
      <c r="E1995" s="69" t="e">
        <f t="shared" si="31"/>
        <v>#N/A</v>
      </c>
      <c r="V1995" s="42" t="s">
        <v>2257</v>
      </c>
      <c r="W1995" s="279"/>
    </row>
    <row r="1996" spans="1:23" ht="12.75" customHeight="1">
      <c r="A1996" s="42" t="s">
        <v>2257</v>
      </c>
      <c r="D1996" s="68">
        <f>VLOOKUP(A1996,'.'!V:W,2,0)</f>
        <v>0</v>
      </c>
      <c r="E1996" s="69" t="e">
        <f t="shared" si="31"/>
        <v>#N/A</v>
      </c>
      <c r="V1996" s="42" t="s">
        <v>2257</v>
      </c>
      <c r="W1996" s="279"/>
    </row>
    <row r="1997" spans="1:23" ht="12.75" customHeight="1">
      <c r="A1997" s="42" t="s">
        <v>2257</v>
      </c>
      <c r="D1997" s="68">
        <f>VLOOKUP(A1997,'.'!V:W,2,0)</f>
        <v>0</v>
      </c>
      <c r="E1997" s="69" t="e">
        <f t="shared" si="31"/>
        <v>#N/A</v>
      </c>
      <c r="V1997" s="42" t="s">
        <v>2257</v>
      </c>
      <c r="W1997" s="279"/>
    </row>
    <row r="1998" spans="1:23" ht="12.75" customHeight="1">
      <c r="A1998" s="42" t="s">
        <v>2257</v>
      </c>
      <c r="D1998" s="68">
        <f>VLOOKUP(A1998,'.'!V:W,2,0)</f>
        <v>0</v>
      </c>
      <c r="E1998" s="69" t="e">
        <f t="shared" si="31"/>
        <v>#N/A</v>
      </c>
      <c r="V1998" s="42" t="s">
        <v>2257</v>
      </c>
      <c r="W1998" s="279"/>
    </row>
    <row r="1999" spans="1:23" ht="12.75" customHeight="1">
      <c r="A1999" s="42" t="s">
        <v>2257</v>
      </c>
      <c r="D1999" s="68">
        <f>VLOOKUP(A1999,'.'!V:W,2,0)</f>
        <v>0</v>
      </c>
      <c r="E1999" s="69" t="e">
        <f t="shared" si="31"/>
        <v>#N/A</v>
      </c>
      <c r="V1999" s="42" t="s">
        <v>2257</v>
      </c>
      <c r="W1999" s="279"/>
    </row>
    <row r="2000" spans="1:23" ht="12.75" customHeight="1">
      <c r="A2000" s="42" t="s">
        <v>2257</v>
      </c>
      <c r="D2000" s="68">
        <f>VLOOKUP(A2000,'.'!V:W,2,0)</f>
        <v>0</v>
      </c>
      <c r="E2000" s="69" t="e">
        <f t="shared" si="31"/>
        <v>#N/A</v>
      </c>
      <c r="V2000" s="42" t="s">
        <v>2257</v>
      </c>
      <c r="W2000" s="279"/>
    </row>
    <row r="2001" spans="1:23" ht="12.75" customHeight="1">
      <c r="A2001" s="42" t="s">
        <v>2257</v>
      </c>
      <c r="D2001" s="68">
        <f>VLOOKUP(A2001,'.'!V:W,2,0)</f>
        <v>0</v>
      </c>
      <c r="E2001" s="69" t="e">
        <f t="shared" si="31"/>
        <v>#N/A</v>
      </c>
      <c r="V2001" s="42" t="s">
        <v>2257</v>
      </c>
      <c r="W2001" s="279"/>
    </row>
    <row r="2002" spans="1:23" ht="12.75" customHeight="1">
      <c r="A2002" s="42" t="s">
        <v>2257</v>
      </c>
      <c r="D2002" s="68">
        <f>VLOOKUP(A2002,'.'!V:W,2,0)</f>
        <v>0</v>
      </c>
      <c r="E2002" s="69" t="e">
        <f t="shared" si="31"/>
        <v>#N/A</v>
      </c>
      <c r="V2002" s="42" t="s">
        <v>2257</v>
      </c>
      <c r="W2002" s="279"/>
    </row>
    <row r="2003" spans="1:23" ht="12.75" customHeight="1">
      <c r="A2003" s="42" t="s">
        <v>2257</v>
      </c>
      <c r="D2003" s="68">
        <f>VLOOKUP(A2003,'.'!V:W,2,0)</f>
        <v>0</v>
      </c>
      <c r="E2003" s="69" t="e">
        <f t="shared" si="31"/>
        <v>#N/A</v>
      </c>
      <c r="V2003" s="42" t="s">
        <v>2257</v>
      </c>
      <c r="W2003" s="279"/>
    </row>
    <row r="2004" spans="1:23" ht="12.75" customHeight="1">
      <c r="A2004" s="42" t="s">
        <v>2257</v>
      </c>
      <c r="D2004" s="68">
        <f>VLOOKUP(A2004,'.'!V:W,2,0)</f>
        <v>0</v>
      </c>
      <c r="E2004" s="69" t="e">
        <f t="shared" si="31"/>
        <v>#N/A</v>
      </c>
      <c r="V2004" s="42" t="s">
        <v>2257</v>
      </c>
      <c r="W2004" s="279"/>
    </row>
    <row r="2005" spans="1:23" ht="12.75" customHeight="1">
      <c r="A2005" s="42" t="s">
        <v>2257</v>
      </c>
      <c r="D2005" s="68">
        <f>VLOOKUP(A2005,'.'!V:W,2,0)</f>
        <v>0</v>
      </c>
      <c r="E2005" s="69" t="e">
        <f t="shared" si="31"/>
        <v>#N/A</v>
      </c>
      <c r="V2005" s="42" t="s">
        <v>2257</v>
      </c>
      <c r="W2005" s="279"/>
    </row>
    <row r="2006" spans="1:23" ht="12.75" customHeight="1">
      <c r="A2006" s="42" t="s">
        <v>2257</v>
      </c>
      <c r="D2006" s="68">
        <f>VLOOKUP(A2006,'.'!V:W,2,0)</f>
        <v>0</v>
      </c>
      <c r="E2006" s="69" t="e">
        <f t="shared" si="31"/>
        <v>#N/A</v>
      </c>
      <c r="V2006" s="42" t="s">
        <v>2257</v>
      </c>
      <c r="W2006" s="279"/>
    </row>
    <row r="2007" spans="1:23" ht="12.75" customHeight="1">
      <c r="A2007" s="42" t="s">
        <v>2257</v>
      </c>
      <c r="D2007" s="68">
        <f>VLOOKUP(A2007,'.'!V:W,2,0)</f>
        <v>0</v>
      </c>
      <c r="E2007" s="69" t="e">
        <f t="shared" si="31"/>
        <v>#N/A</v>
      </c>
      <c r="V2007" s="42" t="s">
        <v>2257</v>
      </c>
      <c r="W2007" s="279"/>
    </row>
    <row r="2008" spans="1:23" ht="12.75" customHeight="1">
      <c r="A2008" s="42" t="s">
        <v>2257</v>
      </c>
      <c r="D2008" s="68">
        <f>VLOOKUP(A2008,'.'!V:W,2,0)</f>
        <v>0</v>
      </c>
      <c r="E2008" s="69" t="e">
        <f t="shared" si="31"/>
        <v>#N/A</v>
      </c>
      <c r="V2008" s="42" t="s">
        <v>2257</v>
      </c>
      <c r="W2008" s="279"/>
    </row>
    <row r="2009" spans="1:23" ht="12.75" customHeight="1">
      <c r="A2009" s="42" t="s">
        <v>2257</v>
      </c>
      <c r="D2009" s="68">
        <f>VLOOKUP(A2009,'.'!V:W,2,0)</f>
        <v>0</v>
      </c>
      <c r="E2009" s="69" t="e">
        <f t="shared" si="31"/>
        <v>#N/A</v>
      </c>
      <c r="V2009" s="42" t="s">
        <v>2257</v>
      </c>
      <c r="W2009" s="279"/>
    </row>
    <row r="2010" spans="1:23" ht="12.75" customHeight="1">
      <c r="A2010" s="42" t="s">
        <v>2257</v>
      </c>
      <c r="D2010" s="68">
        <f>VLOOKUP(A2010,'.'!V:W,2,0)</f>
        <v>0</v>
      </c>
      <c r="E2010" s="69" t="e">
        <f t="shared" si="31"/>
        <v>#N/A</v>
      </c>
      <c r="V2010" s="42" t="s">
        <v>2257</v>
      </c>
      <c r="W2010" s="279"/>
    </row>
    <row r="2011" spans="1:23" ht="12.75" customHeight="1">
      <c r="A2011" s="42" t="s">
        <v>2257</v>
      </c>
      <c r="D2011" s="68">
        <f>VLOOKUP(A2011,'.'!V:W,2,0)</f>
        <v>0</v>
      </c>
      <c r="E2011" s="69" t="e">
        <f t="shared" si="31"/>
        <v>#N/A</v>
      </c>
      <c r="V2011" s="42" t="s">
        <v>2257</v>
      </c>
      <c r="W2011" s="279"/>
    </row>
    <row r="2012" spans="1:23" ht="12.75" customHeight="1">
      <c r="A2012" s="42" t="s">
        <v>2257</v>
      </c>
      <c r="D2012" s="68">
        <f>VLOOKUP(A2012,'.'!V:W,2,0)</f>
        <v>0</v>
      </c>
      <c r="E2012" s="69" t="e">
        <f t="shared" si="31"/>
        <v>#N/A</v>
      </c>
      <c r="V2012" s="42" t="s">
        <v>2257</v>
      </c>
      <c r="W2012" s="279"/>
    </row>
    <row r="2013" spans="1:23" ht="12.75" customHeight="1">
      <c r="A2013" s="42" t="s">
        <v>2257</v>
      </c>
      <c r="D2013" s="68">
        <f>VLOOKUP(A2013,'.'!V:W,2,0)</f>
        <v>0</v>
      </c>
      <c r="E2013" s="69" t="e">
        <f t="shared" si="31"/>
        <v>#N/A</v>
      </c>
      <c r="V2013" s="42" t="s">
        <v>2257</v>
      </c>
      <c r="W2013" s="279"/>
    </row>
    <row r="2014" spans="1:23" ht="12.75" customHeight="1">
      <c r="A2014" s="42" t="s">
        <v>2257</v>
      </c>
      <c r="D2014" s="68">
        <f>VLOOKUP(A2014,'.'!V:W,2,0)</f>
        <v>0</v>
      </c>
      <c r="E2014" s="69" t="e">
        <f t="shared" si="31"/>
        <v>#N/A</v>
      </c>
      <c r="V2014" s="42" t="s">
        <v>2257</v>
      </c>
      <c r="W2014" s="279"/>
    </row>
    <row r="2015" spans="1:23" ht="12.75" customHeight="1">
      <c r="A2015" s="42" t="s">
        <v>2257</v>
      </c>
      <c r="D2015" s="68">
        <f>VLOOKUP(A2015,'.'!V:W,2,0)</f>
        <v>0</v>
      </c>
      <c r="E2015" s="69" t="e">
        <f t="shared" si="31"/>
        <v>#N/A</v>
      </c>
      <c r="V2015" s="42" t="s">
        <v>2257</v>
      </c>
      <c r="W2015" s="279"/>
    </row>
    <row r="2016" spans="1:23" ht="12.75" customHeight="1">
      <c r="A2016" s="42" t="s">
        <v>2257</v>
      </c>
      <c r="D2016" s="68">
        <f>VLOOKUP(A2016,'.'!V:W,2,0)</f>
        <v>0</v>
      </c>
      <c r="E2016" s="69" t="e">
        <f t="shared" si="31"/>
        <v>#N/A</v>
      </c>
      <c r="V2016" s="42" t="s">
        <v>2257</v>
      </c>
      <c r="W2016" s="279"/>
    </row>
    <row r="2017" spans="1:23" ht="12.75" customHeight="1">
      <c r="A2017" s="42" t="s">
        <v>2257</v>
      </c>
      <c r="D2017" s="68">
        <f>VLOOKUP(A2017,'.'!V:W,2,0)</f>
        <v>0</v>
      </c>
      <c r="E2017" s="69" t="e">
        <f t="shared" si="31"/>
        <v>#N/A</v>
      </c>
      <c r="V2017" s="42" t="s">
        <v>2257</v>
      </c>
      <c r="W2017" s="279"/>
    </row>
    <row r="2018" spans="1:23" ht="12.75" customHeight="1">
      <c r="A2018" s="42" t="s">
        <v>2257</v>
      </c>
      <c r="D2018" s="68">
        <f>VLOOKUP(A2018,'.'!V:W,2,0)</f>
        <v>0</v>
      </c>
      <c r="E2018" s="69" t="e">
        <f t="shared" si="31"/>
        <v>#N/A</v>
      </c>
      <c r="V2018" s="42" t="s">
        <v>2257</v>
      </c>
      <c r="W2018" s="279"/>
    </row>
    <row r="2019" spans="1:23" ht="12.75" customHeight="1">
      <c r="A2019" s="42" t="s">
        <v>2257</v>
      </c>
      <c r="D2019" s="68">
        <f>VLOOKUP(A2019,'.'!V:W,2,0)</f>
        <v>0</v>
      </c>
      <c r="E2019" s="69" t="e">
        <f t="shared" si="31"/>
        <v>#N/A</v>
      </c>
      <c r="V2019" s="42" t="s">
        <v>2257</v>
      </c>
      <c r="W2019" s="279"/>
    </row>
    <row r="2020" spans="1:23" ht="12.75" customHeight="1">
      <c r="A2020" s="42" t="s">
        <v>2257</v>
      </c>
      <c r="D2020" s="68">
        <f>VLOOKUP(A2020,'.'!V:W,2,0)</f>
        <v>0</v>
      </c>
      <c r="E2020" s="69" t="e">
        <f t="shared" si="31"/>
        <v>#N/A</v>
      </c>
      <c r="V2020" s="42" t="s">
        <v>2257</v>
      </c>
      <c r="W2020" s="279"/>
    </row>
    <row r="2021" spans="1:23" ht="12.75" customHeight="1">
      <c r="A2021" s="42" t="s">
        <v>2257</v>
      </c>
      <c r="D2021" s="68">
        <f>VLOOKUP(A2021,'.'!V:W,2,0)</f>
        <v>0</v>
      </c>
      <c r="E2021" s="69" t="e">
        <f t="shared" si="31"/>
        <v>#N/A</v>
      </c>
      <c r="V2021" s="42" t="s">
        <v>2257</v>
      </c>
      <c r="W2021" s="279"/>
    </row>
    <row r="2022" spans="1:23" ht="12.75" customHeight="1">
      <c r="A2022" s="42" t="s">
        <v>2257</v>
      </c>
      <c r="D2022" s="68">
        <f>VLOOKUP(A2022,'.'!V:W,2,0)</f>
        <v>0</v>
      </c>
      <c r="E2022" s="69" t="e">
        <f t="shared" si="31"/>
        <v>#N/A</v>
      </c>
      <c r="V2022" s="42" t="s">
        <v>2257</v>
      </c>
      <c r="W2022" s="279"/>
    </row>
    <row r="2023" spans="1:23" ht="12.75" customHeight="1">
      <c r="A2023" s="42" t="s">
        <v>2257</v>
      </c>
      <c r="D2023" s="68">
        <f>VLOOKUP(A2023,'.'!V:W,2,0)</f>
        <v>0</v>
      </c>
      <c r="E2023" s="69" t="e">
        <f t="shared" si="31"/>
        <v>#N/A</v>
      </c>
      <c r="V2023" s="42" t="s">
        <v>2257</v>
      </c>
      <c r="W2023" s="279"/>
    </row>
    <row r="2024" spans="1:23" ht="12.75" customHeight="1">
      <c r="A2024" s="42" t="s">
        <v>2257</v>
      </c>
      <c r="D2024" s="68">
        <f>VLOOKUP(A2024,'.'!V:W,2,0)</f>
        <v>0</v>
      </c>
      <c r="E2024" s="69" t="e">
        <f t="shared" si="31"/>
        <v>#N/A</v>
      </c>
      <c r="V2024" s="42" t="s">
        <v>2257</v>
      </c>
      <c r="W2024" s="279"/>
    </row>
    <row r="2025" spans="1:23" ht="12.75" customHeight="1">
      <c r="A2025" s="42" t="s">
        <v>2257</v>
      </c>
      <c r="D2025" s="68">
        <f>VLOOKUP(A2025,'.'!V:W,2,0)</f>
        <v>0</v>
      </c>
      <c r="E2025" s="69" t="e">
        <f t="shared" si="31"/>
        <v>#N/A</v>
      </c>
      <c r="V2025" s="42" t="s">
        <v>2257</v>
      </c>
      <c r="W2025" s="279"/>
    </row>
    <row r="2026" spans="1:23" ht="12.75" customHeight="1">
      <c r="A2026" s="42" t="s">
        <v>2257</v>
      </c>
      <c r="D2026" s="68">
        <f>VLOOKUP(A2026,'.'!V:W,2,0)</f>
        <v>0</v>
      </c>
      <c r="E2026" s="69" t="e">
        <f t="shared" si="31"/>
        <v>#N/A</v>
      </c>
      <c r="V2026" s="42" t="s">
        <v>2257</v>
      </c>
      <c r="W2026" s="279"/>
    </row>
    <row r="2027" spans="1:23" ht="12.75" customHeight="1">
      <c r="A2027" s="42" t="s">
        <v>2257</v>
      </c>
      <c r="D2027" s="68">
        <f>VLOOKUP(A2027,'.'!V:W,2,0)</f>
        <v>0</v>
      </c>
      <c r="E2027" s="69" t="e">
        <f t="shared" si="31"/>
        <v>#N/A</v>
      </c>
      <c r="V2027" s="42" t="s">
        <v>2257</v>
      </c>
      <c r="W2027" s="279"/>
    </row>
    <row r="2028" spans="1:23" ht="12.75" customHeight="1">
      <c r="A2028" s="42" t="s">
        <v>2257</v>
      </c>
      <c r="D2028" s="68">
        <f>VLOOKUP(A2028,'.'!V:W,2,0)</f>
        <v>0</v>
      </c>
      <c r="E2028" s="69" t="e">
        <f t="shared" si="31"/>
        <v>#N/A</v>
      </c>
      <c r="V2028" s="42" t="s">
        <v>2257</v>
      </c>
      <c r="W2028" s="279"/>
    </row>
    <row r="2029" spans="1:23" ht="12.75" customHeight="1">
      <c r="A2029" s="42" t="s">
        <v>2257</v>
      </c>
      <c r="D2029" s="68">
        <f>VLOOKUP(A2029,'.'!V:W,2,0)</f>
        <v>0</v>
      </c>
      <c r="E2029" s="69" t="e">
        <f t="shared" si="31"/>
        <v>#N/A</v>
      </c>
      <c r="V2029" s="42" t="s">
        <v>2257</v>
      </c>
      <c r="W2029" s="279"/>
    </row>
    <row r="2030" spans="1:23" ht="12.75" customHeight="1">
      <c r="A2030" s="42" t="s">
        <v>2257</v>
      </c>
      <c r="D2030" s="68">
        <f>VLOOKUP(A2030,'.'!V:W,2,0)</f>
        <v>0</v>
      </c>
      <c r="E2030" s="69" t="e">
        <f t="shared" si="31"/>
        <v>#N/A</v>
      </c>
      <c r="V2030" s="42" t="s">
        <v>2257</v>
      </c>
      <c r="W2030" s="279"/>
    </row>
    <row r="2031" spans="1:23" ht="12.75" customHeight="1">
      <c r="A2031" s="42" t="s">
        <v>2257</v>
      </c>
      <c r="D2031" s="68">
        <f>VLOOKUP(A2031,'.'!V:W,2,0)</f>
        <v>0</v>
      </c>
      <c r="E2031" s="69" t="e">
        <f t="shared" si="31"/>
        <v>#N/A</v>
      </c>
      <c r="V2031" s="42" t="s">
        <v>2257</v>
      </c>
      <c r="W2031" s="279"/>
    </row>
    <row r="2032" spans="1:23" ht="12.75" customHeight="1">
      <c r="A2032" s="42" t="s">
        <v>2257</v>
      </c>
      <c r="D2032" s="68">
        <f>VLOOKUP(A2032,'.'!V:W,2,0)</f>
        <v>0</v>
      </c>
      <c r="E2032" s="69" t="e">
        <f t="shared" si="31"/>
        <v>#N/A</v>
      </c>
      <c r="V2032" s="42" t="s">
        <v>2257</v>
      </c>
      <c r="W2032" s="279"/>
    </row>
    <row r="2033" spans="1:23" ht="12.75" customHeight="1">
      <c r="A2033" s="42" t="s">
        <v>2257</v>
      </c>
      <c r="D2033" s="68">
        <f>VLOOKUP(A2033,'.'!V:W,2,0)</f>
        <v>0</v>
      </c>
      <c r="E2033" s="69" t="e">
        <f t="shared" si="31"/>
        <v>#N/A</v>
      </c>
      <c r="V2033" s="42" t="s">
        <v>2257</v>
      </c>
      <c r="W2033" s="279"/>
    </row>
    <row r="2034" spans="1:23" ht="12.75" customHeight="1">
      <c r="A2034" s="42" t="s">
        <v>2257</v>
      </c>
      <c r="D2034" s="68">
        <f>VLOOKUP(A2034,'.'!V:W,2,0)</f>
        <v>0</v>
      </c>
      <c r="E2034" s="69" t="e">
        <f t="shared" si="31"/>
        <v>#N/A</v>
      </c>
      <c r="V2034" s="42" t="s">
        <v>2257</v>
      </c>
      <c r="W2034" s="279"/>
    </row>
    <row r="2035" spans="1:23" ht="12.75" customHeight="1">
      <c r="A2035" s="42" t="s">
        <v>2257</v>
      </c>
      <c r="D2035" s="68">
        <f>VLOOKUP(A2035,'.'!V:W,2,0)</f>
        <v>0</v>
      </c>
      <c r="E2035" s="69" t="e">
        <f t="shared" si="31"/>
        <v>#N/A</v>
      </c>
      <c r="V2035" s="42" t="s">
        <v>2257</v>
      </c>
      <c r="W2035" s="279"/>
    </row>
    <row r="2036" spans="1:23" ht="12.75" customHeight="1">
      <c r="A2036" s="42" t="s">
        <v>2257</v>
      </c>
      <c r="D2036" s="68">
        <f>VLOOKUP(A2036,'.'!V:W,2,0)</f>
        <v>0</v>
      </c>
      <c r="E2036" s="69" t="e">
        <f t="shared" si="31"/>
        <v>#N/A</v>
      </c>
      <c r="V2036" s="42" t="s">
        <v>2257</v>
      </c>
      <c r="W2036" s="279"/>
    </row>
    <row r="2037" spans="1:23" ht="12.75" customHeight="1">
      <c r="A2037" s="42" t="s">
        <v>2257</v>
      </c>
      <c r="D2037" s="68">
        <f>VLOOKUP(A2037,'.'!V:W,2,0)</f>
        <v>0</v>
      </c>
      <c r="E2037" s="69" t="e">
        <f t="shared" si="31"/>
        <v>#N/A</v>
      </c>
      <c r="V2037" s="42" t="s">
        <v>2257</v>
      </c>
      <c r="W2037" s="279"/>
    </row>
    <row r="2038" spans="1:23" ht="12.75" customHeight="1">
      <c r="A2038" s="42" t="s">
        <v>2257</v>
      </c>
      <c r="D2038" s="68">
        <f>VLOOKUP(A2038,'.'!V:W,2,0)</f>
        <v>0</v>
      </c>
      <c r="E2038" s="69" t="e">
        <f t="shared" si="31"/>
        <v>#N/A</v>
      </c>
      <c r="V2038" s="42" t="s">
        <v>2257</v>
      </c>
      <c r="W2038" s="279"/>
    </row>
    <row r="2039" spans="1:23" ht="12.75" customHeight="1">
      <c r="A2039" s="42" t="s">
        <v>2257</v>
      </c>
      <c r="D2039" s="68">
        <f>VLOOKUP(A2039,'.'!V:W,2,0)</f>
        <v>0</v>
      </c>
      <c r="E2039" s="69" t="e">
        <f t="shared" si="31"/>
        <v>#N/A</v>
      </c>
      <c r="V2039" s="42" t="s">
        <v>2257</v>
      </c>
      <c r="W2039" s="279"/>
    </row>
    <row r="2040" spans="1:23" ht="12.75" customHeight="1">
      <c r="A2040" s="42" t="s">
        <v>2257</v>
      </c>
      <c r="D2040" s="68">
        <f>VLOOKUP(A2040,'.'!V:W,2,0)</f>
        <v>0</v>
      </c>
      <c r="E2040" s="69" t="e">
        <f t="shared" si="31"/>
        <v>#N/A</v>
      </c>
      <c r="V2040" s="42" t="s">
        <v>2257</v>
      </c>
      <c r="W2040" s="279"/>
    </row>
    <row r="2041" spans="1:23" ht="12.75" customHeight="1">
      <c r="A2041" s="42" t="s">
        <v>2257</v>
      </c>
      <c r="D2041" s="68">
        <f>VLOOKUP(A2041,'.'!V:W,2,0)</f>
        <v>0</v>
      </c>
      <c r="E2041" s="69" t="e">
        <f t="shared" si="31"/>
        <v>#N/A</v>
      </c>
      <c r="V2041" s="42" t="s">
        <v>2257</v>
      </c>
      <c r="W2041" s="279"/>
    </row>
    <row r="2042" spans="1:23" ht="12.75" customHeight="1">
      <c r="A2042" s="42" t="s">
        <v>2257</v>
      </c>
      <c r="D2042" s="68">
        <f>VLOOKUP(A2042,'.'!V:W,2,0)</f>
        <v>0</v>
      </c>
      <c r="E2042" s="69" t="e">
        <f t="shared" si="31"/>
        <v>#N/A</v>
      </c>
      <c r="V2042" s="42" t="s">
        <v>2257</v>
      </c>
      <c r="W2042" s="279"/>
    </row>
    <row r="2043" spans="1:23" ht="12.75" customHeight="1">
      <c r="A2043" s="42" t="s">
        <v>2257</v>
      </c>
      <c r="D2043" s="68">
        <f>VLOOKUP(A2043,'.'!V:W,2,0)</f>
        <v>0</v>
      </c>
      <c r="E2043" s="69" t="e">
        <f t="shared" si="31"/>
        <v>#N/A</v>
      </c>
      <c r="V2043" s="42" t="s">
        <v>2257</v>
      </c>
      <c r="W2043" s="279"/>
    </row>
    <row r="2044" spans="1:23" ht="12.75" customHeight="1">
      <c r="A2044" s="42" t="s">
        <v>2257</v>
      </c>
      <c r="D2044" s="68">
        <f>VLOOKUP(A2044,'.'!V:W,2,0)</f>
        <v>0</v>
      </c>
      <c r="E2044" s="69" t="e">
        <f t="shared" si="31"/>
        <v>#N/A</v>
      </c>
      <c r="V2044" s="42" t="s">
        <v>2257</v>
      </c>
      <c r="W2044" s="279"/>
    </row>
    <row r="2045" spans="1:23" ht="12.75" customHeight="1">
      <c r="A2045" s="42" t="s">
        <v>2257</v>
      </c>
      <c r="D2045" s="68">
        <f>VLOOKUP(A2045,'.'!V:W,2,0)</f>
        <v>0</v>
      </c>
      <c r="E2045" s="69" t="e">
        <f t="shared" si="31"/>
        <v>#N/A</v>
      </c>
      <c r="V2045" s="42" t="s">
        <v>2257</v>
      </c>
      <c r="W2045" s="279"/>
    </row>
    <row r="2046" spans="1:23" ht="12.75" customHeight="1">
      <c r="A2046" s="42" t="s">
        <v>2257</v>
      </c>
      <c r="D2046" s="68">
        <f>VLOOKUP(A2046,'.'!V:W,2,0)</f>
        <v>0</v>
      </c>
      <c r="E2046" s="69" t="e">
        <f t="shared" si="31"/>
        <v>#N/A</v>
      </c>
      <c r="V2046" s="42" t="s">
        <v>2257</v>
      </c>
      <c r="W2046" s="279"/>
    </row>
    <row r="2047" spans="1:23" ht="12.75" customHeight="1">
      <c r="A2047" s="42" t="s">
        <v>2257</v>
      </c>
      <c r="D2047" s="68">
        <f>VLOOKUP(A2047,'.'!V:W,2,0)</f>
        <v>0</v>
      </c>
      <c r="E2047" s="69" t="e">
        <f t="shared" si="31"/>
        <v>#N/A</v>
      </c>
      <c r="V2047" s="42" t="s">
        <v>2257</v>
      </c>
      <c r="W2047" s="279"/>
    </row>
    <row r="2048" spans="1:23" ht="12.75" customHeight="1">
      <c r="A2048" s="42" t="s">
        <v>2257</v>
      </c>
      <c r="D2048" s="68">
        <f>VLOOKUP(A2048,'.'!V:W,2,0)</f>
        <v>0</v>
      </c>
      <c r="E2048" s="69" t="e">
        <f t="shared" si="31"/>
        <v>#N/A</v>
      </c>
      <c r="V2048" s="42" t="s">
        <v>2257</v>
      </c>
      <c r="W2048" s="279"/>
    </row>
    <row r="2049" spans="1:23" ht="12.75" customHeight="1">
      <c r="A2049" s="42" t="s">
        <v>2257</v>
      </c>
      <c r="D2049" s="68">
        <f>VLOOKUP(A2049,'.'!V:W,2,0)</f>
        <v>0</v>
      </c>
      <c r="E2049" s="69" t="e">
        <f t="shared" si="31"/>
        <v>#N/A</v>
      </c>
      <c r="V2049" s="42" t="s">
        <v>2257</v>
      </c>
      <c r="W2049" s="279"/>
    </row>
    <row r="2050" spans="1:23" ht="12.75" customHeight="1">
      <c r="A2050" s="42" t="s">
        <v>2257</v>
      </c>
      <c r="D2050" s="68">
        <f>VLOOKUP(A2050,'.'!V:W,2,0)</f>
        <v>0</v>
      </c>
      <c r="E2050" s="69" t="e">
        <f t="shared" ref="E2050:E2113" si="32">B2050*VLOOKUP(D2050,$L$17:$M$38,2,0)</f>
        <v>#N/A</v>
      </c>
      <c r="V2050" s="42" t="s">
        <v>2257</v>
      </c>
      <c r="W2050" s="279"/>
    </row>
    <row r="2051" spans="1:23" ht="12.75" customHeight="1">
      <c r="A2051" s="42" t="s">
        <v>2257</v>
      </c>
      <c r="D2051" s="68">
        <f>VLOOKUP(A2051,'.'!V:W,2,0)</f>
        <v>0</v>
      </c>
      <c r="E2051" s="69" t="e">
        <f t="shared" si="32"/>
        <v>#N/A</v>
      </c>
      <c r="V2051" s="42" t="s">
        <v>2257</v>
      </c>
      <c r="W2051" s="279"/>
    </row>
    <row r="2052" spans="1:23" ht="12.75" customHeight="1">
      <c r="A2052" s="42" t="s">
        <v>2257</v>
      </c>
      <c r="D2052" s="68">
        <f>VLOOKUP(A2052,'.'!V:W,2,0)</f>
        <v>0</v>
      </c>
      <c r="E2052" s="69" t="e">
        <f t="shared" si="32"/>
        <v>#N/A</v>
      </c>
      <c r="V2052" s="42" t="s">
        <v>2257</v>
      </c>
      <c r="W2052" s="279"/>
    </row>
    <row r="2053" spans="1:23" ht="12.75" customHeight="1">
      <c r="A2053" s="42" t="s">
        <v>2257</v>
      </c>
      <c r="D2053" s="68">
        <f>VLOOKUP(A2053,'.'!V:W,2,0)</f>
        <v>0</v>
      </c>
      <c r="E2053" s="69" t="e">
        <f t="shared" si="32"/>
        <v>#N/A</v>
      </c>
      <c r="V2053" s="42" t="s">
        <v>2257</v>
      </c>
      <c r="W2053" s="279"/>
    </row>
    <row r="2054" spans="1:23" ht="12.75" customHeight="1">
      <c r="A2054" s="42" t="s">
        <v>2257</v>
      </c>
      <c r="D2054" s="68">
        <f>VLOOKUP(A2054,'.'!V:W,2,0)</f>
        <v>0</v>
      </c>
      <c r="E2054" s="69" t="e">
        <f t="shared" si="32"/>
        <v>#N/A</v>
      </c>
      <c r="V2054" s="42" t="s">
        <v>2257</v>
      </c>
      <c r="W2054" s="279"/>
    </row>
    <row r="2055" spans="1:23" ht="12.75" customHeight="1">
      <c r="A2055" s="42" t="s">
        <v>2257</v>
      </c>
      <c r="D2055" s="68">
        <f>VLOOKUP(A2055,'.'!V:W,2,0)</f>
        <v>0</v>
      </c>
      <c r="E2055" s="69" t="e">
        <f t="shared" si="32"/>
        <v>#N/A</v>
      </c>
      <c r="V2055" s="42" t="s">
        <v>2257</v>
      </c>
      <c r="W2055" s="279"/>
    </row>
    <row r="2056" spans="1:23" ht="12.75" customHeight="1">
      <c r="A2056" s="42" t="s">
        <v>2257</v>
      </c>
      <c r="D2056" s="68">
        <f>VLOOKUP(A2056,'.'!V:W,2,0)</f>
        <v>0</v>
      </c>
      <c r="E2056" s="69" t="e">
        <f t="shared" si="32"/>
        <v>#N/A</v>
      </c>
      <c r="V2056" s="42" t="s">
        <v>2257</v>
      </c>
      <c r="W2056" s="279"/>
    </row>
    <row r="2057" spans="1:23" ht="12.75" customHeight="1">
      <c r="A2057" s="42" t="s">
        <v>2257</v>
      </c>
      <c r="D2057" s="68">
        <f>VLOOKUP(A2057,'.'!V:W,2,0)</f>
        <v>0</v>
      </c>
      <c r="E2057" s="69" t="e">
        <f t="shared" si="32"/>
        <v>#N/A</v>
      </c>
      <c r="V2057" s="42" t="s">
        <v>2257</v>
      </c>
      <c r="W2057" s="279"/>
    </row>
    <row r="2058" spans="1:23" ht="12.75" customHeight="1">
      <c r="A2058" s="42" t="s">
        <v>2257</v>
      </c>
      <c r="D2058" s="68">
        <f>VLOOKUP(A2058,'.'!V:W,2,0)</f>
        <v>0</v>
      </c>
      <c r="E2058" s="69" t="e">
        <f t="shared" si="32"/>
        <v>#N/A</v>
      </c>
      <c r="V2058" s="42" t="s">
        <v>2257</v>
      </c>
      <c r="W2058" s="279"/>
    </row>
    <row r="2059" spans="1:23" ht="12.75" customHeight="1">
      <c r="A2059" s="42" t="s">
        <v>2257</v>
      </c>
      <c r="D2059" s="68">
        <f>VLOOKUP(A2059,'.'!V:W,2,0)</f>
        <v>0</v>
      </c>
      <c r="E2059" s="69" t="e">
        <f t="shared" si="32"/>
        <v>#N/A</v>
      </c>
      <c r="V2059" s="42" t="s">
        <v>2257</v>
      </c>
      <c r="W2059" s="279"/>
    </row>
    <row r="2060" spans="1:23" ht="12.75" customHeight="1">
      <c r="A2060" s="42" t="s">
        <v>2257</v>
      </c>
      <c r="D2060" s="68">
        <f>VLOOKUP(A2060,'.'!V:W,2,0)</f>
        <v>0</v>
      </c>
      <c r="E2060" s="69" t="e">
        <f t="shared" si="32"/>
        <v>#N/A</v>
      </c>
      <c r="V2060" s="42" t="s">
        <v>2257</v>
      </c>
      <c r="W2060" s="279"/>
    </row>
    <row r="2061" spans="1:23" ht="12.75" customHeight="1">
      <c r="A2061" s="42" t="s">
        <v>2257</v>
      </c>
      <c r="D2061" s="68">
        <f>VLOOKUP(A2061,'.'!V:W,2,0)</f>
        <v>0</v>
      </c>
      <c r="E2061" s="69" t="e">
        <f t="shared" si="32"/>
        <v>#N/A</v>
      </c>
      <c r="V2061" s="42" t="s">
        <v>2257</v>
      </c>
      <c r="W2061" s="279"/>
    </row>
    <row r="2062" spans="1:23" ht="12.75" customHeight="1">
      <c r="A2062" s="42" t="s">
        <v>2257</v>
      </c>
      <c r="D2062" s="68">
        <f>VLOOKUP(A2062,'.'!V:W,2,0)</f>
        <v>0</v>
      </c>
      <c r="E2062" s="69" t="e">
        <f t="shared" si="32"/>
        <v>#N/A</v>
      </c>
      <c r="V2062" s="42" t="s">
        <v>2257</v>
      </c>
      <c r="W2062" s="279"/>
    </row>
    <row r="2063" spans="1:23" ht="12.75" customHeight="1">
      <c r="A2063" s="42" t="s">
        <v>2257</v>
      </c>
      <c r="D2063" s="68">
        <f>VLOOKUP(A2063,'.'!V:W,2,0)</f>
        <v>0</v>
      </c>
      <c r="E2063" s="69" t="e">
        <f t="shared" si="32"/>
        <v>#N/A</v>
      </c>
      <c r="V2063" s="42" t="s">
        <v>2257</v>
      </c>
      <c r="W2063" s="279"/>
    </row>
    <row r="2064" spans="1:23" ht="12.75" customHeight="1">
      <c r="A2064" s="42" t="s">
        <v>2257</v>
      </c>
      <c r="D2064" s="68">
        <f>VLOOKUP(A2064,'.'!V:W,2,0)</f>
        <v>0</v>
      </c>
      <c r="E2064" s="69" t="e">
        <f t="shared" si="32"/>
        <v>#N/A</v>
      </c>
      <c r="V2064" s="42" t="s">
        <v>2257</v>
      </c>
      <c r="W2064" s="279"/>
    </row>
    <row r="2065" spans="1:23" ht="12.75" customHeight="1">
      <c r="A2065" s="42" t="s">
        <v>2257</v>
      </c>
      <c r="D2065" s="68">
        <f>VLOOKUP(A2065,'.'!V:W,2,0)</f>
        <v>0</v>
      </c>
      <c r="E2065" s="69" t="e">
        <f t="shared" si="32"/>
        <v>#N/A</v>
      </c>
      <c r="V2065" s="42" t="s">
        <v>2257</v>
      </c>
      <c r="W2065" s="279"/>
    </row>
    <row r="2066" spans="1:23" ht="12.75" customHeight="1">
      <c r="A2066" s="42" t="s">
        <v>2257</v>
      </c>
      <c r="D2066" s="68">
        <f>VLOOKUP(A2066,'.'!V:W,2,0)</f>
        <v>0</v>
      </c>
      <c r="E2066" s="69" t="e">
        <f t="shared" si="32"/>
        <v>#N/A</v>
      </c>
      <c r="V2066" s="42" t="s">
        <v>2257</v>
      </c>
      <c r="W2066" s="279"/>
    </row>
    <row r="2067" spans="1:23" ht="12.75" customHeight="1">
      <c r="A2067" s="42" t="s">
        <v>2257</v>
      </c>
      <c r="D2067" s="68">
        <f>VLOOKUP(A2067,'.'!V:W,2,0)</f>
        <v>0</v>
      </c>
      <c r="E2067" s="69" t="e">
        <f t="shared" si="32"/>
        <v>#N/A</v>
      </c>
      <c r="V2067" s="42" t="s">
        <v>2257</v>
      </c>
      <c r="W2067" s="279"/>
    </row>
    <row r="2068" spans="1:23" ht="12.75" customHeight="1">
      <c r="A2068" s="42" t="s">
        <v>2257</v>
      </c>
      <c r="D2068" s="68">
        <f>VLOOKUP(A2068,'.'!V:W,2,0)</f>
        <v>0</v>
      </c>
      <c r="E2068" s="69" t="e">
        <f t="shared" si="32"/>
        <v>#N/A</v>
      </c>
      <c r="V2068" s="42" t="s">
        <v>2257</v>
      </c>
      <c r="W2068" s="279"/>
    </row>
    <row r="2069" spans="1:23" ht="12.75" customHeight="1">
      <c r="A2069" s="42" t="s">
        <v>2257</v>
      </c>
      <c r="D2069" s="68">
        <f>VLOOKUP(A2069,'.'!V:W,2,0)</f>
        <v>0</v>
      </c>
      <c r="E2069" s="69" t="e">
        <f t="shared" si="32"/>
        <v>#N/A</v>
      </c>
      <c r="V2069" s="42" t="s">
        <v>2257</v>
      </c>
      <c r="W2069" s="279"/>
    </row>
    <row r="2070" spans="1:23" ht="12.75" customHeight="1">
      <c r="A2070" s="42" t="s">
        <v>2257</v>
      </c>
      <c r="D2070" s="68">
        <f>VLOOKUP(A2070,'.'!V:W,2,0)</f>
        <v>0</v>
      </c>
      <c r="E2070" s="69" t="e">
        <f t="shared" si="32"/>
        <v>#N/A</v>
      </c>
      <c r="V2070" s="42" t="s">
        <v>2257</v>
      </c>
      <c r="W2070" s="279"/>
    </row>
    <row r="2071" spans="1:23" ht="12.75" customHeight="1">
      <c r="A2071" s="42" t="s">
        <v>2257</v>
      </c>
      <c r="D2071" s="68">
        <f>VLOOKUP(A2071,'.'!V:W,2,0)</f>
        <v>0</v>
      </c>
      <c r="E2071" s="69" t="e">
        <f t="shared" si="32"/>
        <v>#N/A</v>
      </c>
      <c r="V2071" s="42" t="s">
        <v>2257</v>
      </c>
      <c r="W2071" s="279"/>
    </row>
    <row r="2072" spans="1:23" ht="12.75" customHeight="1">
      <c r="A2072" s="42" t="s">
        <v>2257</v>
      </c>
      <c r="D2072" s="68">
        <f>VLOOKUP(A2072,'.'!V:W,2,0)</f>
        <v>0</v>
      </c>
      <c r="E2072" s="69" t="e">
        <f t="shared" si="32"/>
        <v>#N/A</v>
      </c>
      <c r="V2072" s="42" t="s">
        <v>2257</v>
      </c>
      <c r="W2072" s="279"/>
    </row>
    <row r="2073" spans="1:23" ht="12.75" customHeight="1">
      <c r="A2073" s="42" t="s">
        <v>2257</v>
      </c>
      <c r="D2073" s="68">
        <f>VLOOKUP(A2073,'.'!V:W,2,0)</f>
        <v>0</v>
      </c>
      <c r="E2073" s="69" t="e">
        <f t="shared" si="32"/>
        <v>#N/A</v>
      </c>
      <c r="V2073" s="42" t="s">
        <v>2257</v>
      </c>
      <c r="W2073" s="279"/>
    </row>
    <row r="2074" spans="1:23" ht="12.75" customHeight="1">
      <c r="A2074" s="42" t="s">
        <v>2257</v>
      </c>
      <c r="D2074" s="68">
        <f>VLOOKUP(A2074,'.'!V:W,2,0)</f>
        <v>0</v>
      </c>
      <c r="E2074" s="69" t="e">
        <f t="shared" si="32"/>
        <v>#N/A</v>
      </c>
      <c r="V2074" s="42" t="s">
        <v>2257</v>
      </c>
      <c r="W2074" s="279"/>
    </row>
    <row r="2075" spans="1:23" ht="12.75" customHeight="1">
      <c r="A2075" s="42" t="s">
        <v>2257</v>
      </c>
      <c r="D2075" s="68">
        <f>VLOOKUP(A2075,'.'!V:W,2,0)</f>
        <v>0</v>
      </c>
      <c r="E2075" s="69" t="e">
        <f t="shared" si="32"/>
        <v>#N/A</v>
      </c>
      <c r="V2075" s="42" t="s">
        <v>2257</v>
      </c>
      <c r="W2075" s="279"/>
    </row>
    <row r="2076" spans="1:23" ht="12.75" customHeight="1">
      <c r="A2076" s="42" t="s">
        <v>2257</v>
      </c>
      <c r="D2076" s="68">
        <f>VLOOKUP(A2076,'.'!V:W,2,0)</f>
        <v>0</v>
      </c>
      <c r="E2076" s="69" t="e">
        <f t="shared" si="32"/>
        <v>#N/A</v>
      </c>
      <c r="V2076" s="42" t="s">
        <v>2257</v>
      </c>
      <c r="W2076" s="279"/>
    </row>
    <row r="2077" spans="1:23" ht="12.75" customHeight="1">
      <c r="A2077" s="42" t="s">
        <v>2257</v>
      </c>
      <c r="D2077" s="68">
        <f>VLOOKUP(A2077,'.'!V:W,2,0)</f>
        <v>0</v>
      </c>
      <c r="E2077" s="69" t="e">
        <f t="shared" si="32"/>
        <v>#N/A</v>
      </c>
      <c r="V2077" s="42" t="s">
        <v>2257</v>
      </c>
      <c r="W2077" s="279"/>
    </row>
    <row r="2078" spans="1:23" ht="12.75" customHeight="1">
      <c r="A2078" s="42" t="s">
        <v>2257</v>
      </c>
      <c r="D2078" s="68">
        <f>VLOOKUP(A2078,'.'!V:W,2,0)</f>
        <v>0</v>
      </c>
      <c r="E2078" s="69" t="e">
        <f t="shared" si="32"/>
        <v>#N/A</v>
      </c>
      <c r="V2078" s="42" t="s">
        <v>2257</v>
      </c>
      <c r="W2078" s="279"/>
    </row>
    <row r="2079" spans="1:23" ht="12.75" customHeight="1">
      <c r="A2079" s="42" t="s">
        <v>2257</v>
      </c>
      <c r="D2079" s="68">
        <f>VLOOKUP(A2079,'.'!V:W,2,0)</f>
        <v>0</v>
      </c>
      <c r="E2079" s="69" t="e">
        <f t="shared" si="32"/>
        <v>#N/A</v>
      </c>
      <c r="V2079" s="42" t="s">
        <v>2257</v>
      </c>
      <c r="W2079" s="279"/>
    </row>
    <row r="2080" spans="1:23" ht="12.75" customHeight="1">
      <c r="A2080" s="42" t="s">
        <v>2257</v>
      </c>
      <c r="D2080" s="68">
        <f>VLOOKUP(A2080,'.'!V:W,2,0)</f>
        <v>0</v>
      </c>
      <c r="E2080" s="69" t="e">
        <f t="shared" si="32"/>
        <v>#N/A</v>
      </c>
      <c r="V2080" s="42" t="s">
        <v>2257</v>
      </c>
      <c r="W2080" s="279"/>
    </row>
    <row r="2081" spans="1:23" ht="12.75" customHeight="1">
      <c r="A2081" s="42" t="s">
        <v>2257</v>
      </c>
      <c r="D2081" s="68">
        <f>VLOOKUP(A2081,'.'!V:W,2,0)</f>
        <v>0</v>
      </c>
      <c r="E2081" s="69" t="e">
        <f t="shared" si="32"/>
        <v>#N/A</v>
      </c>
      <c r="V2081" s="42" t="s">
        <v>2257</v>
      </c>
      <c r="W2081" s="279"/>
    </row>
    <row r="2082" spans="1:23" ht="12.75" customHeight="1">
      <c r="A2082" s="42" t="s">
        <v>2257</v>
      </c>
      <c r="D2082" s="68">
        <f>VLOOKUP(A2082,'.'!V:W,2,0)</f>
        <v>0</v>
      </c>
      <c r="E2082" s="69" t="e">
        <f t="shared" si="32"/>
        <v>#N/A</v>
      </c>
      <c r="V2082" s="42" t="s">
        <v>2257</v>
      </c>
      <c r="W2082" s="279"/>
    </row>
    <row r="2083" spans="1:23" ht="12.75" customHeight="1">
      <c r="A2083" s="42" t="s">
        <v>2257</v>
      </c>
      <c r="D2083" s="68">
        <f>VLOOKUP(A2083,'.'!V:W,2,0)</f>
        <v>0</v>
      </c>
      <c r="E2083" s="69" t="e">
        <f t="shared" si="32"/>
        <v>#N/A</v>
      </c>
      <c r="V2083" s="42" t="s">
        <v>2257</v>
      </c>
      <c r="W2083" s="279"/>
    </row>
    <row r="2084" spans="1:23" ht="12.75" customHeight="1">
      <c r="A2084" s="42" t="s">
        <v>2257</v>
      </c>
      <c r="D2084" s="68">
        <f>VLOOKUP(A2084,'.'!V:W,2,0)</f>
        <v>0</v>
      </c>
      <c r="E2084" s="69" t="e">
        <f t="shared" si="32"/>
        <v>#N/A</v>
      </c>
      <c r="V2084" s="42" t="s">
        <v>2257</v>
      </c>
      <c r="W2084" s="279"/>
    </row>
    <row r="2085" spans="1:23" ht="12.75" customHeight="1">
      <c r="A2085" s="42" t="s">
        <v>2257</v>
      </c>
      <c r="D2085" s="68">
        <f>VLOOKUP(A2085,'.'!V:W,2,0)</f>
        <v>0</v>
      </c>
      <c r="E2085" s="69" t="e">
        <f t="shared" si="32"/>
        <v>#N/A</v>
      </c>
      <c r="V2085" s="42" t="s">
        <v>2257</v>
      </c>
      <c r="W2085" s="279"/>
    </row>
    <row r="2086" spans="1:23" ht="12.75" customHeight="1">
      <c r="A2086" s="42" t="s">
        <v>2257</v>
      </c>
      <c r="D2086" s="68">
        <f>VLOOKUP(A2086,'.'!V:W,2,0)</f>
        <v>0</v>
      </c>
      <c r="E2086" s="69" t="e">
        <f t="shared" si="32"/>
        <v>#N/A</v>
      </c>
      <c r="V2086" s="42" t="s">
        <v>2257</v>
      </c>
      <c r="W2086" s="279"/>
    </row>
    <row r="2087" spans="1:23" ht="12.75" customHeight="1">
      <c r="A2087" s="42" t="s">
        <v>2257</v>
      </c>
      <c r="D2087" s="68">
        <f>VLOOKUP(A2087,'.'!V:W,2,0)</f>
        <v>0</v>
      </c>
      <c r="E2087" s="69" t="e">
        <f t="shared" si="32"/>
        <v>#N/A</v>
      </c>
      <c r="V2087" s="42" t="s">
        <v>2257</v>
      </c>
      <c r="W2087" s="279"/>
    </row>
    <row r="2088" spans="1:23" ht="12.75" customHeight="1">
      <c r="A2088" s="42" t="s">
        <v>2257</v>
      </c>
      <c r="D2088" s="68">
        <f>VLOOKUP(A2088,'.'!V:W,2,0)</f>
        <v>0</v>
      </c>
      <c r="E2088" s="69" t="e">
        <f t="shared" si="32"/>
        <v>#N/A</v>
      </c>
      <c r="V2088" s="42" t="s">
        <v>2257</v>
      </c>
      <c r="W2088" s="279"/>
    </row>
    <row r="2089" spans="1:23" ht="12.75" customHeight="1">
      <c r="A2089" s="42" t="s">
        <v>2257</v>
      </c>
      <c r="D2089" s="68">
        <f>VLOOKUP(A2089,'.'!V:W,2,0)</f>
        <v>0</v>
      </c>
      <c r="E2089" s="69" t="e">
        <f t="shared" si="32"/>
        <v>#N/A</v>
      </c>
      <c r="V2089" s="42" t="s">
        <v>2257</v>
      </c>
      <c r="W2089" s="279"/>
    </row>
    <row r="2090" spans="1:23" ht="12.75" customHeight="1">
      <c r="A2090" s="42" t="s">
        <v>2257</v>
      </c>
      <c r="D2090" s="68">
        <f>VLOOKUP(A2090,'.'!V:W,2,0)</f>
        <v>0</v>
      </c>
      <c r="E2090" s="69" t="e">
        <f t="shared" si="32"/>
        <v>#N/A</v>
      </c>
      <c r="V2090" s="42" t="s">
        <v>2257</v>
      </c>
      <c r="W2090" s="279"/>
    </row>
    <row r="2091" spans="1:23" ht="12.75" customHeight="1">
      <c r="A2091" s="42" t="s">
        <v>2257</v>
      </c>
      <c r="D2091" s="68">
        <f>VLOOKUP(A2091,'.'!V:W,2,0)</f>
        <v>0</v>
      </c>
      <c r="E2091" s="69" t="e">
        <f t="shared" si="32"/>
        <v>#N/A</v>
      </c>
      <c r="V2091" s="42" t="s">
        <v>2257</v>
      </c>
      <c r="W2091" s="279"/>
    </row>
    <row r="2092" spans="1:23" ht="12.75" customHeight="1">
      <c r="A2092" s="42" t="s">
        <v>2257</v>
      </c>
      <c r="D2092" s="68">
        <f>VLOOKUP(A2092,'.'!V:W,2,0)</f>
        <v>0</v>
      </c>
      <c r="E2092" s="69" t="e">
        <f t="shared" si="32"/>
        <v>#N/A</v>
      </c>
      <c r="V2092" s="42" t="s">
        <v>2257</v>
      </c>
      <c r="W2092" s="279"/>
    </row>
    <row r="2093" spans="1:23" ht="12.75" customHeight="1">
      <c r="A2093" s="42" t="s">
        <v>2257</v>
      </c>
      <c r="D2093" s="68">
        <f>VLOOKUP(A2093,'.'!V:W,2,0)</f>
        <v>0</v>
      </c>
      <c r="E2093" s="69" t="e">
        <f t="shared" si="32"/>
        <v>#N/A</v>
      </c>
      <c r="V2093" s="42" t="s">
        <v>2257</v>
      </c>
      <c r="W2093" s="279"/>
    </row>
    <row r="2094" spans="1:23" ht="12.75" customHeight="1">
      <c r="A2094" s="42" t="s">
        <v>2257</v>
      </c>
      <c r="D2094" s="68">
        <f>VLOOKUP(A2094,'.'!V:W,2,0)</f>
        <v>0</v>
      </c>
      <c r="E2094" s="69" t="e">
        <f t="shared" si="32"/>
        <v>#N/A</v>
      </c>
      <c r="V2094" s="42" t="s">
        <v>2257</v>
      </c>
      <c r="W2094" s="279"/>
    </row>
    <row r="2095" spans="1:23" ht="12.75" customHeight="1">
      <c r="A2095" s="42" t="s">
        <v>2257</v>
      </c>
      <c r="D2095" s="68">
        <f>VLOOKUP(A2095,'.'!V:W,2,0)</f>
        <v>0</v>
      </c>
      <c r="E2095" s="69" t="e">
        <f t="shared" si="32"/>
        <v>#N/A</v>
      </c>
      <c r="V2095" s="42" t="s">
        <v>2257</v>
      </c>
      <c r="W2095" s="279"/>
    </row>
    <row r="2096" spans="1:23" ht="12.75" customHeight="1">
      <c r="A2096" s="42" t="s">
        <v>2257</v>
      </c>
      <c r="D2096" s="68">
        <f>VLOOKUP(A2096,'.'!V:W,2,0)</f>
        <v>0</v>
      </c>
      <c r="E2096" s="69" t="e">
        <f t="shared" si="32"/>
        <v>#N/A</v>
      </c>
      <c r="V2096" s="42" t="s">
        <v>2257</v>
      </c>
      <c r="W2096" s="279"/>
    </row>
    <row r="2097" spans="1:23" ht="12.75" customHeight="1">
      <c r="A2097" s="42" t="s">
        <v>2257</v>
      </c>
      <c r="D2097" s="68">
        <f>VLOOKUP(A2097,'.'!V:W,2,0)</f>
        <v>0</v>
      </c>
      <c r="E2097" s="69" t="e">
        <f t="shared" si="32"/>
        <v>#N/A</v>
      </c>
      <c r="V2097" s="42" t="s">
        <v>2257</v>
      </c>
      <c r="W2097" s="279"/>
    </row>
    <row r="2098" spans="1:23" ht="12.75" customHeight="1">
      <c r="A2098" s="42" t="s">
        <v>2257</v>
      </c>
      <c r="D2098" s="68">
        <f>VLOOKUP(A2098,'.'!V:W,2,0)</f>
        <v>0</v>
      </c>
      <c r="E2098" s="69" t="e">
        <f t="shared" si="32"/>
        <v>#N/A</v>
      </c>
      <c r="V2098" s="42" t="s">
        <v>2257</v>
      </c>
      <c r="W2098" s="279"/>
    </row>
    <row r="2099" spans="1:23" ht="12.75" customHeight="1">
      <c r="A2099" s="42" t="s">
        <v>2257</v>
      </c>
      <c r="D2099" s="68">
        <f>VLOOKUP(A2099,'.'!V:W,2,0)</f>
        <v>0</v>
      </c>
      <c r="E2099" s="69" t="e">
        <f t="shared" si="32"/>
        <v>#N/A</v>
      </c>
      <c r="V2099" s="42" t="s">
        <v>2257</v>
      </c>
      <c r="W2099" s="279"/>
    </row>
    <row r="2100" spans="1:23" ht="12.75" customHeight="1">
      <c r="A2100" s="42" t="s">
        <v>2257</v>
      </c>
      <c r="D2100" s="68">
        <f>VLOOKUP(A2100,'.'!V:W,2,0)</f>
        <v>0</v>
      </c>
      <c r="E2100" s="69" t="e">
        <f t="shared" si="32"/>
        <v>#N/A</v>
      </c>
      <c r="V2100" s="42" t="s">
        <v>2257</v>
      </c>
      <c r="W2100" s="279"/>
    </row>
    <row r="2101" spans="1:23" ht="12.75" customHeight="1">
      <c r="A2101" s="42" t="s">
        <v>2257</v>
      </c>
      <c r="D2101" s="68">
        <f>VLOOKUP(A2101,'.'!V:W,2,0)</f>
        <v>0</v>
      </c>
      <c r="E2101" s="69" t="e">
        <f t="shared" si="32"/>
        <v>#N/A</v>
      </c>
      <c r="V2101" s="42" t="s">
        <v>2257</v>
      </c>
      <c r="W2101" s="279"/>
    </row>
    <row r="2102" spans="1:23" ht="12.75" customHeight="1">
      <c r="A2102" s="42" t="s">
        <v>2257</v>
      </c>
      <c r="D2102" s="68">
        <f>VLOOKUP(A2102,'.'!V:W,2,0)</f>
        <v>0</v>
      </c>
      <c r="E2102" s="69" t="e">
        <f t="shared" si="32"/>
        <v>#N/A</v>
      </c>
      <c r="V2102" s="42" t="s">
        <v>2257</v>
      </c>
      <c r="W2102" s="279"/>
    </row>
    <row r="2103" spans="1:23" ht="12.75" customHeight="1">
      <c r="A2103" s="42" t="s">
        <v>2257</v>
      </c>
      <c r="D2103" s="68">
        <f>VLOOKUP(A2103,'.'!V:W,2,0)</f>
        <v>0</v>
      </c>
      <c r="E2103" s="69" t="e">
        <f t="shared" si="32"/>
        <v>#N/A</v>
      </c>
      <c r="V2103" s="42" t="s">
        <v>2257</v>
      </c>
      <c r="W2103" s="279"/>
    </row>
    <row r="2104" spans="1:23" ht="12.75" customHeight="1">
      <c r="A2104" s="42" t="s">
        <v>2257</v>
      </c>
      <c r="D2104" s="68">
        <f>VLOOKUP(A2104,'.'!V:W,2,0)</f>
        <v>0</v>
      </c>
      <c r="E2104" s="69" t="e">
        <f t="shared" si="32"/>
        <v>#N/A</v>
      </c>
      <c r="V2104" s="42" t="s">
        <v>2257</v>
      </c>
      <c r="W2104" s="279"/>
    </row>
    <row r="2105" spans="1:23" ht="12.75" customHeight="1">
      <c r="A2105" s="42" t="s">
        <v>2257</v>
      </c>
      <c r="D2105" s="68">
        <f>VLOOKUP(A2105,'.'!V:W,2,0)</f>
        <v>0</v>
      </c>
      <c r="E2105" s="69" t="e">
        <f t="shared" si="32"/>
        <v>#N/A</v>
      </c>
      <c r="V2105" s="42" t="s">
        <v>2257</v>
      </c>
      <c r="W2105" s="279"/>
    </row>
    <row r="2106" spans="1:23" ht="12.75" customHeight="1">
      <c r="A2106" s="42" t="s">
        <v>2257</v>
      </c>
      <c r="D2106" s="68">
        <f>VLOOKUP(A2106,'.'!V:W,2,0)</f>
        <v>0</v>
      </c>
      <c r="E2106" s="69" t="e">
        <f t="shared" si="32"/>
        <v>#N/A</v>
      </c>
      <c r="V2106" s="42" t="s">
        <v>2257</v>
      </c>
      <c r="W2106" s="279"/>
    </row>
    <row r="2107" spans="1:23" ht="12.75" customHeight="1">
      <c r="A2107" s="42" t="s">
        <v>2257</v>
      </c>
      <c r="D2107" s="68">
        <f>VLOOKUP(A2107,'.'!V:W,2,0)</f>
        <v>0</v>
      </c>
      <c r="E2107" s="69" t="e">
        <f t="shared" si="32"/>
        <v>#N/A</v>
      </c>
      <c r="V2107" s="42" t="s">
        <v>2257</v>
      </c>
      <c r="W2107" s="279"/>
    </row>
    <row r="2108" spans="1:23" ht="12.75" customHeight="1">
      <c r="A2108" s="42" t="s">
        <v>2257</v>
      </c>
      <c r="D2108" s="68">
        <f>VLOOKUP(A2108,'.'!V:W,2,0)</f>
        <v>0</v>
      </c>
      <c r="E2108" s="69" t="e">
        <f t="shared" si="32"/>
        <v>#N/A</v>
      </c>
      <c r="V2108" s="42" t="s">
        <v>2257</v>
      </c>
      <c r="W2108" s="279"/>
    </row>
    <row r="2109" spans="1:23" ht="12.75" customHeight="1">
      <c r="A2109" s="42" t="s">
        <v>2257</v>
      </c>
      <c r="D2109" s="68">
        <f>VLOOKUP(A2109,'.'!V:W,2,0)</f>
        <v>0</v>
      </c>
      <c r="E2109" s="69" t="e">
        <f t="shared" si="32"/>
        <v>#N/A</v>
      </c>
      <c r="V2109" s="42" t="s">
        <v>2257</v>
      </c>
      <c r="W2109" s="279"/>
    </row>
    <row r="2110" spans="1:23" ht="12.75" customHeight="1">
      <c r="A2110" s="42" t="s">
        <v>2257</v>
      </c>
      <c r="D2110" s="68">
        <f>VLOOKUP(A2110,'.'!V:W,2,0)</f>
        <v>0</v>
      </c>
      <c r="E2110" s="69" t="e">
        <f t="shared" si="32"/>
        <v>#N/A</v>
      </c>
      <c r="V2110" s="42" t="s">
        <v>2257</v>
      </c>
      <c r="W2110" s="279"/>
    </row>
    <row r="2111" spans="1:23" ht="12.75" customHeight="1">
      <c r="A2111" s="42" t="s">
        <v>2257</v>
      </c>
      <c r="D2111" s="68">
        <f>VLOOKUP(A2111,'.'!V:W,2,0)</f>
        <v>0</v>
      </c>
      <c r="E2111" s="69" t="e">
        <f t="shared" si="32"/>
        <v>#N/A</v>
      </c>
      <c r="V2111" s="42" t="s">
        <v>2257</v>
      </c>
      <c r="W2111" s="279"/>
    </row>
    <row r="2112" spans="1:23" ht="12.75" customHeight="1">
      <c r="A2112" s="42" t="s">
        <v>2257</v>
      </c>
      <c r="D2112" s="68">
        <f>VLOOKUP(A2112,'.'!V:W,2,0)</f>
        <v>0</v>
      </c>
      <c r="E2112" s="69" t="e">
        <f t="shared" si="32"/>
        <v>#N/A</v>
      </c>
      <c r="V2112" s="42" t="s">
        <v>2257</v>
      </c>
      <c r="W2112" s="279"/>
    </row>
    <row r="2113" spans="1:23" ht="12.75" customHeight="1">
      <c r="A2113" s="42" t="s">
        <v>2257</v>
      </c>
      <c r="D2113" s="68">
        <f>VLOOKUP(A2113,'.'!V:W,2,0)</f>
        <v>0</v>
      </c>
      <c r="E2113" s="69" t="e">
        <f t="shared" si="32"/>
        <v>#N/A</v>
      </c>
      <c r="V2113" s="42" t="s">
        <v>2257</v>
      </c>
      <c r="W2113" s="279"/>
    </row>
    <row r="2114" spans="1:23" ht="12.75" customHeight="1">
      <c r="A2114" s="42" t="s">
        <v>2257</v>
      </c>
      <c r="D2114" s="68">
        <f>VLOOKUP(A2114,'.'!V:W,2,0)</f>
        <v>0</v>
      </c>
      <c r="E2114" s="69" t="e">
        <f t="shared" ref="E2114:E2177" si="33">B2114*VLOOKUP(D2114,$L$17:$M$38,2,0)</f>
        <v>#N/A</v>
      </c>
      <c r="V2114" s="42" t="s">
        <v>2257</v>
      </c>
      <c r="W2114" s="279"/>
    </row>
    <row r="2115" spans="1:23" ht="12.75" customHeight="1">
      <c r="A2115" s="42" t="s">
        <v>2257</v>
      </c>
      <c r="D2115" s="68">
        <f>VLOOKUP(A2115,'.'!V:W,2,0)</f>
        <v>0</v>
      </c>
      <c r="E2115" s="69" t="e">
        <f t="shared" si="33"/>
        <v>#N/A</v>
      </c>
      <c r="V2115" s="42" t="s">
        <v>2257</v>
      </c>
      <c r="W2115" s="279"/>
    </row>
    <row r="2116" spans="1:23" ht="12.75" customHeight="1">
      <c r="A2116" s="42" t="s">
        <v>2257</v>
      </c>
      <c r="D2116" s="68">
        <f>VLOOKUP(A2116,'.'!V:W,2,0)</f>
        <v>0</v>
      </c>
      <c r="E2116" s="69" t="e">
        <f t="shared" si="33"/>
        <v>#N/A</v>
      </c>
      <c r="V2116" s="42" t="s">
        <v>2257</v>
      </c>
      <c r="W2116" s="279"/>
    </row>
    <row r="2117" spans="1:23" ht="12.75" customHeight="1">
      <c r="A2117" s="42" t="s">
        <v>2257</v>
      </c>
      <c r="D2117" s="68">
        <f>VLOOKUP(A2117,'.'!V:W,2,0)</f>
        <v>0</v>
      </c>
      <c r="E2117" s="69" t="e">
        <f t="shared" si="33"/>
        <v>#N/A</v>
      </c>
      <c r="V2117" s="42" t="s">
        <v>2257</v>
      </c>
      <c r="W2117" s="279"/>
    </row>
    <row r="2118" spans="1:23" ht="12.75" customHeight="1">
      <c r="A2118" s="42" t="s">
        <v>2257</v>
      </c>
      <c r="D2118" s="68">
        <f>VLOOKUP(A2118,'.'!V:W,2,0)</f>
        <v>0</v>
      </c>
      <c r="E2118" s="69" t="e">
        <f t="shared" si="33"/>
        <v>#N/A</v>
      </c>
      <c r="V2118" s="42" t="s">
        <v>2257</v>
      </c>
      <c r="W2118" s="279"/>
    </row>
    <row r="2119" spans="1:23" ht="12.75" customHeight="1">
      <c r="A2119" s="42" t="s">
        <v>2257</v>
      </c>
      <c r="D2119" s="68">
        <f>VLOOKUP(A2119,'.'!V:W,2,0)</f>
        <v>0</v>
      </c>
      <c r="E2119" s="69" t="e">
        <f t="shared" si="33"/>
        <v>#N/A</v>
      </c>
      <c r="V2119" s="42" t="s">
        <v>2257</v>
      </c>
      <c r="W2119" s="279"/>
    </row>
    <row r="2120" spans="1:23" ht="12.75" customHeight="1">
      <c r="A2120" s="42" t="s">
        <v>2257</v>
      </c>
      <c r="D2120" s="68">
        <f>VLOOKUP(A2120,'.'!V:W,2,0)</f>
        <v>0</v>
      </c>
      <c r="E2120" s="69" t="e">
        <f t="shared" si="33"/>
        <v>#N/A</v>
      </c>
      <c r="V2120" s="42" t="s">
        <v>2257</v>
      </c>
      <c r="W2120" s="279"/>
    </row>
    <row r="2121" spans="1:23" ht="12.75" customHeight="1">
      <c r="A2121" s="42" t="s">
        <v>2257</v>
      </c>
      <c r="D2121" s="68">
        <f>VLOOKUP(A2121,'.'!V:W,2,0)</f>
        <v>0</v>
      </c>
      <c r="E2121" s="69" t="e">
        <f t="shared" si="33"/>
        <v>#N/A</v>
      </c>
      <c r="V2121" s="42" t="s">
        <v>2257</v>
      </c>
      <c r="W2121" s="279"/>
    </row>
    <row r="2122" spans="1:23" ht="12.75" customHeight="1">
      <c r="A2122" s="42" t="s">
        <v>2257</v>
      </c>
      <c r="D2122" s="68">
        <f>VLOOKUP(A2122,'.'!V:W,2,0)</f>
        <v>0</v>
      </c>
      <c r="E2122" s="69" t="e">
        <f t="shared" si="33"/>
        <v>#N/A</v>
      </c>
      <c r="V2122" s="42" t="s">
        <v>2257</v>
      </c>
      <c r="W2122" s="279"/>
    </row>
    <row r="2123" spans="1:23" ht="12.75" customHeight="1">
      <c r="A2123" s="42" t="s">
        <v>2257</v>
      </c>
      <c r="D2123" s="68">
        <f>VLOOKUP(A2123,'.'!V:W,2,0)</f>
        <v>0</v>
      </c>
      <c r="E2123" s="69" t="e">
        <f t="shared" si="33"/>
        <v>#N/A</v>
      </c>
      <c r="V2123" s="42" t="s">
        <v>2257</v>
      </c>
      <c r="W2123" s="279"/>
    </row>
    <row r="2124" spans="1:23" ht="12.75" customHeight="1">
      <c r="A2124" s="42" t="s">
        <v>2257</v>
      </c>
      <c r="D2124" s="68">
        <f>VLOOKUP(A2124,'.'!V:W,2,0)</f>
        <v>0</v>
      </c>
      <c r="E2124" s="69" t="e">
        <f t="shared" si="33"/>
        <v>#N/A</v>
      </c>
      <c r="V2124" s="42" t="s">
        <v>2257</v>
      </c>
      <c r="W2124" s="279"/>
    </row>
    <row r="2125" spans="1:23" ht="12.75" customHeight="1">
      <c r="A2125" s="42" t="s">
        <v>2257</v>
      </c>
      <c r="D2125" s="68">
        <f>VLOOKUP(A2125,'.'!V:W,2,0)</f>
        <v>0</v>
      </c>
      <c r="E2125" s="69" t="e">
        <f t="shared" si="33"/>
        <v>#N/A</v>
      </c>
      <c r="V2125" s="42" t="s">
        <v>2257</v>
      </c>
      <c r="W2125" s="279"/>
    </row>
    <row r="2126" spans="1:23" ht="12.75" customHeight="1">
      <c r="A2126" s="42" t="s">
        <v>2257</v>
      </c>
      <c r="D2126" s="68">
        <f>VLOOKUP(A2126,'.'!V:W,2,0)</f>
        <v>0</v>
      </c>
      <c r="E2126" s="69" t="e">
        <f t="shared" si="33"/>
        <v>#N/A</v>
      </c>
      <c r="V2126" s="42" t="s">
        <v>2257</v>
      </c>
      <c r="W2126" s="279"/>
    </row>
    <row r="2127" spans="1:23" ht="12.75" customHeight="1">
      <c r="A2127" s="42" t="s">
        <v>2257</v>
      </c>
      <c r="D2127" s="68">
        <f>VLOOKUP(A2127,'.'!V:W,2,0)</f>
        <v>0</v>
      </c>
      <c r="E2127" s="69" t="e">
        <f t="shared" si="33"/>
        <v>#N/A</v>
      </c>
      <c r="V2127" s="42" t="s">
        <v>2257</v>
      </c>
      <c r="W2127" s="279"/>
    </row>
    <row r="2128" spans="1:23" ht="12.75" customHeight="1">
      <c r="A2128" s="42" t="s">
        <v>2257</v>
      </c>
      <c r="D2128" s="68">
        <f>VLOOKUP(A2128,'.'!V:W,2,0)</f>
        <v>0</v>
      </c>
      <c r="E2128" s="69" t="e">
        <f t="shared" si="33"/>
        <v>#N/A</v>
      </c>
      <c r="V2128" s="42" t="s">
        <v>2257</v>
      </c>
      <c r="W2128" s="279"/>
    </row>
    <row r="2129" spans="1:23" ht="12.75" customHeight="1">
      <c r="A2129" s="42" t="s">
        <v>2257</v>
      </c>
      <c r="D2129" s="68">
        <f>VLOOKUP(A2129,'.'!V:W,2,0)</f>
        <v>0</v>
      </c>
      <c r="E2129" s="69" t="e">
        <f t="shared" si="33"/>
        <v>#N/A</v>
      </c>
      <c r="V2129" s="42" t="s">
        <v>2257</v>
      </c>
      <c r="W2129" s="279"/>
    </row>
    <row r="2130" spans="1:23" ht="12.75" customHeight="1">
      <c r="A2130" s="42" t="s">
        <v>2257</v>
      </c>
      <c r="D2130" s="68">
        <f>VLOOKUP(A2130,'.'!V:W,2,0)</f>
        <v>0</v>
      </c>
      <c r="E2130" s="69" t="e">
        <f t="shared" si="33"/>
        <v>#N/A</v>
      </c>
      <c r="V2130" s="42" t="s">
        <v>2257</v>
      </c>
      <c r="W2130" s="279"/>
    </row>
    <row r="2131" spans="1:23" ht="12.75" customHeight="1">
      <c r="A2131" s="42" t="s">
        <v>2257</v>
      </c>
      <c r="D2131" s="68">
        <f>VLOOKUP(A2131,'.'!V:W,2,0)</f>
        <v>0</v>
      </c>
      <c r="E2131" s="69" t="e">
        <f t="shared" si="33"/>
        <v>#N/A</v>
      </c>
      <c r="V2131" s="42" t="s">
        <v>2257</v>
      </c>
      <c r="W2131" s="279"/>
    </row>
    <row r="2132" spans="1:23" ht="12.75" customHeight="1">
      <c r="A2132" s="42" t="s">
        <v>2257</v>
      </c>
      <c r="D2132" s="68">
        <f>VLOOKUP(A2132,'.'!V:W,2,0)</f>
        <v>0</v>
      </c>
      <c r="E2132" s="69" t="e">
        <f t="shared" si="33"/>
        <v>#N/A</v>
      </c>
      <c r="V2132" s="42" t="s">
        <v>2257</v>
      </c>
      <c r="W2132" s="279"/>
    </row>
    <row r="2133" spans="1:23" ht="12.75" customHeight="1">
      <c r="A2133" s="42" t="s">
        <v>2257</v>
      </c>
      <c r="D2133" s="68">
        <f>VLOOKUP(A2133,'.'!V:W,2,0)</f>
        <v>0</v>
      </c>
      <c r="E2133" s="69" t="e">
        <f t="shared" si="33"/>
        <v>#N/A</v>
      </c>
      <c r="V2133" s="42" t="s">
        <v>2257</v>
      </c>
      <c r="W2133" s="279"/>
    </row>
    <row r="2134" spans="1:23" ht="12.75" customHeight="1">
      <c r="A2134" s="42" t="s">
        <v>2257</v>
      </c>
      <c r="D2134" s="68">
        <f>VLOOKUP(A2134,'.'!V:W,2,0)</f>
        <v>0</v>
      </c>
      <c r="E2134" s="69" t="e">
        <f t="shared" si="33"/>
        <v>#N/A</v>
      </c>
      <c r="V2134" s="42" t="s">
        <v>2257</v>
      </c>
      <c r="W2134" s="279"/>
    </row>
    <row r="2135" spans="1:23" ht="12.75" customHeight="1">
      <c r="A2135" s="42" t="s">
        <v>2257</v>
      </c>
      <c r="D2135" s="68">
        <f>VLOOKUP(A2135,'.'!V:W,2,0)</f>
        <v>0</v>
      </c>
      <c r="E2135" s="69" t="e">
        <f t="shared" si="33"/>
        <v>#N/A</v>
      </c>
      <c r="V2135" s="42" t="s">
        <v>2257</v>
      </c>
      <c r="W2135" s="279"/>
    </row>
    <row r="2136" spans="1:23" ht="12.75" customHeight="1">
      <c r="A2136" s="42" t="s">
        <v>2257</v>
      </c>
      <c r="D2136" s="68">
        <f>VLOOKUP(A2136,'.'!V:W,2,0)</f>
        <v>0</v>
      </c>
      <c r="E2136" s="69" t="e">
        <f t="shared" si="33"/>
        <v>#N/A</v>
      </c>
      <c r="V2136" s="42" t="s">
        <v>2257</v>
      </c>
      <c r="W2136" s="279"/>
    </row>
    <row r="2137" spans="1:23" ht="12.75" customHeight="1">
      <c r="A2137" s="42" t="s">
        <v>2257</v>
      </c>
      <c r="D2137" s="68">
        <f>VLOOKUP(A2137,'.'!V:W,2,0)</f>
        <v>0</v>
      </c>
      <c r="E2137" s="69" t="e">
        <f t="shared" si="33"/>
        <v>#N/A</v>
      </c>
      <c r="V2137" s="42" t="s">
        <v>2257</v>
      </c>
      <c r="W2137" s="279"/>
    </row>
    <row r="2138" spans="1:23" ht="12.75" customHeight="1">
      <c r="A2138" s="42" t="s">
        <v>2257</v>
      </c>
      <c r="D2138" s="68">
        <f>VLOOKUP(A2138,'.'!V:W,2,0)</f>
        <v>0</v>
      </c>
      <c r="E2138" s="69" t="e">
        <f t="shared" si="33"/>
        <v>#N/A</v>
      </c>
      <c r="V2138" s="42" t="s">
        <v>2257</v>
      </c>
      <c r="W2138" s="279"/>
    </row>
    <row r="2139" spans="1:23" ht="12.75" customHeight="1">
      <c r="A2139" s="42" t="s">
        <v>2257</v>
      </c>
      <c r="D2139" s="68">
        <f>VLOOKUP(A2139,'.'!V:W,2,0)</f>
        <v>0</v>
      </c>
      <c r="E2139" s="69" t="e">
        <f t="shared" si="33"/>
        <v>#N/A</v>
      </c>
      <c r="V2139" s="42" t="s">
        <v>2257</v>
      </c>
      <c r="W2139" s="279"/>
    </row>
    <row r="2140" spans="1:23" ht="12.75" customHeight="1">
      <c r="A2140" s="42" t="s">
        <v>2257</v>
      </c>
      <c r="D2140" s="68">
        <f>VLOOKUP(A2140,'.'!V:W,2,0)</f>
        <v>0</v>
      </c>
      <c r="E2140" s="69" t="e">
        <f t="shared" si="33"/>
        <v>#N/A</v>
      </c>
      <c r="V2140" s="42" t="s">
        <v>2257</v>
      </c>
      <c r="W2140" s="279"/>
    </row>
    <row r="2141" spans="1:23" ht="12.75" customHeight="1">
      <c r="A2141" s="42" t="s">
        <v>2257</v>
      </c>
      <c r="D2141" s="68">
        <f>VLOOKUP(A2141,'.'!V:W,2,0)</f>
        <v>0</v>
      </c>
      <c r="E2141" s="69" t="e">
        <f t="shared" si="33"/>
        <v>#N/A</v>
      </c>
      <c r="V2141" s="42" t="s">
        <v>2257</v>
      </c>
      <c r="W2141" s="279"/>
    </row>
    <row r="2142" spans="1:23" ht="12.75" customHeight="1">
      <c r="A2142" s="42" t="s">
        <v>2257</v>
      </c>
      <c r="D2142" s="68">
        <f>VLOOKUP(A2142,'.'!V:W,2,0)</f>
        <v>0</v>
      </c>
      <c r="E2142" s="69" t="e">
        <f t="shared" si="33"/>
        <v>#N/A</v>
      </c>
      <c r="V2142" s="42" t="s">
        <v>2257</v>
      </c>
      <c r="W2142" s="279"/>
    </row>
    <row r="2143" spans="1:23" ht="12.75" customHeight="1">
      <c r="A2143" s="42" t="s">
        <v>2257</v>
      </c>
      <c r="D2143" s="68">
        <f>VLOOKUP(A2143,'.'!V:W,2,0)</f>
        <v>0</v>
      </c>
      <c r="E2143" s="69" t="e">
        <f t="shared" si="33"/>
        <v>#N/A</v>
      </c>
      <c r="V2143" s="42" t="s">
        <v>2257</v>
      </c>
      <c r="W2143" s="279"/>
    </row>
    <row r="2144" spans="1:23" ht="12.75" customHeight="1">
      <c r="A2144" s="42" t="s">
        <v>2257</v>
      </c>
      <c r="D2144" s="68">
        <f>VLOOKUP(A2144,'.'!V:W,2,0)</f>
        <v>0</v>
      </c>
      <c r="E2144" s="69" t="e">
        <f t="shared" si="33"/>
        <v>#N/A</v>
      </c>
      <c r="V2144" s="42" t="s">
        <v>2257</v>
      </c>
      <c r="W2144" s="279"/>
    </row>
    <row r="2145" spans="1:23" ht="12.75" customHeight="1">
      <c r="A2145" s="42" t="s">
        <v>2257</v>
      </c>
      <c r="D2145" s="68">
        <f>VLOOKUP(A2145,'.'!V:W,2,0)</f>
        <v>0</v>
      </c>
      <c r="E2145" s="69" t="e">
        <f t="shared" si="33"/>
        <v>#N/A</v>
      </c>
      <c r="V2145" s="42" t="s">
        <v>2257</v>
      </c>
      <c r="W2145" s="279"/>
    </row>
    <row r="2146" spans="1:23" ht="12.75" customHeight="1">
      <c r="A2146" s="42" t="s">
        <v>2257</v>
      </c>
      <c r="D2146" s="68">
        <f>VLOOKUP(A2146,'.'!V:W,2,0)</f>
        <v>0</v>
      </c>
      <c r="E2146" s="69" t="e">
        <f t="shared" si="33"/>
        <v>#N/A</v>
      </c>
      <c r="V2146" s="42" t="s">
        <v>2257</v>
      </c>
      <c r="W2146" s="279"/>
    </row>
    <row r="2147" spans="1:23" ht="12.75" customHeight="1">
      <c r="A2147" s="42" t="s">
        <v>2257</v>
      </c>
      <c r="D2147" s="68">
        <f>VLOOKUP(A2147,'.'!V:W,2,0)</f>
        <v>0</v>
      </c>
      <c r="E2147" s="69" t="e">
        <f t="shared" si="33"/>
        <v>#N/A</v>
      </c>
      <c r="V2147" s="42" t="s">
        <v>2257</v>
      </c>
      <c r="W2147" s="279"/>
    </row>
    <row r="2148" spans="1:23" ht="12.75" customHeight="1">
      <c r="A2148" s="42" t="s">
        <v>2257</v>
      </c>
      <c r="D2148" s="68">
        <f>VLOOKUP(A2148,'.'!V:W,2,0)</f>
        <v>0</v>
      </c>
      <c r="E2148" s="69" t="e">
        <f t="shared" si="33"/>
        <v>#N/A</v>
      </c>
      <c r="V2148" s="42" t="s">
        <v>2257</v>
      </c>
      <c r="W2148" s="279"/>
    </row>
    <row r="2149" spans="1:23" ht="12.75" customHeight="1">
      <c r="A2149" s="42" t="s">
        <v>2257</v>
      </c>
      <c r="D2149" s="68">
        <f>VLOOKUP(A2149,'.'!V:W,2,0)</f>
        <v>0</v>
      </c>
      <c r="E2149" s="69" t="e">
        <f t="shared" si="33"/>
        <v>#N/A</v>
      </c>
      <c r="V2149" s="42" t="s">
        <v>2257</v>
      </c>
      <c r="W2149" s="279"/>
    </row>
    <row r="2150" spans="1:23" ht="12.75" customHeight="1">
      <c r="A2150" s="42" t="s">
        <v>2257</v>
      </c>
      <c r="D2150" s="68">
        <f>VLOOKUP(A2150,'.'!V:W,2,0)</f>
        <v>0</v>
      </c>
      <c r="E2150" s="69" t="e">
        <f t="shared" si="33"/>
        <v>#N/A</v>
      </c>
      <c r="V2150" s="42" t="s">
        <v>2257</v>
      </c>
      <c r="W2150" s="279"/>
    </row>
    <row r="2151" spans="1:23" ht="12.75" customHeight="1">
      <c r="A2151" s="42" t="s">
        <v>2257</v>
      </c>
      <c r="D2151" s="68">
        <f>VLOOKUP(A2151,'.'!V:W,2,0)</f>
        <v>0</v>
      </c>
      <c r="E2151" s="69" t="e">
        <f t="shared" si="33"/>
        <v>#N/A</v>
      </c>
      <c r="V2151" s="42" t="s">
        <v>2257</v>
      </c>
      <c r="W2151" s="279"/>
    </row>
    <row r="2152" spans="1:23" ht="12.75" customHeight="1">
      <c r="A2152" s="42" t="s">
        <v>2257</v>
      </c>
      <c r="D2152" s="68">
        <f>VLOOKUP(A2152,'.'!V:W,2,0)</f>
        <v>0</v>
      </c>
      <c r="E2152" s="69" t="e">
        <f t="shared" si="33"/>
        <v>#N/A</v>
      </c>
      <c r="V2152" s="42" t="s">
        <v>2257</v>
      </c>
      <c r="W2152" s="279"/>
    </row>
    <row r="2153" spans="1:23" ht="12.75" customHeight="1">
      <c r="A2153" s="42" t="s">
        <v>2257</v>
      </c>
      <c r="D2153" s="68">
        <f>VLOOKUP(A2153,'.'!V:W,2,0)</f>
        <v>0</v>
      </c>
      <c r="E2153" s="69" t="e">
        <f t="shared" si="33"/>
        <v>#N/A</v>
      </c>
      <c r="V2153" s="42" t="s">
        <v>2257</v>
      </c>
      <c r="W2153" s="279"/>
    </row>
    <row r="2154" spans="1:23" ht="12.75" customHeight="1">
      <c r="A2154" s="42" t="s">
        <v>2257</v>
      </c>
      <c r="D2154" s="68">
        <f>VLOOKUP(A2154,'.'!V:W,2,0)</f>
        <v>0</v>
      </c>
      <c r="E2154" s="69" t="e">
        <f t="shared" si="33"/>
        <v>#N/A</v>
      </c>
      <c r="V2154" s="42" t="s">
        <v>2257</v>
      </c>
      <c r="W2154" s="279"/>
    </row>
    <row r="2155" spans="1:23" ht="12.75" customHeight="1">
      <c r="A2155" s="42" t="s">
        <v>2257</v>
      </c>
      <c r="D2155" s="68">
        <f>VLOOKUP(A2155,'.'!V:W,2,0)</f>
        <v>0</v>
      </c>
      <c r="E2155" s="69" t="e">
        <f t="shared" si="33"/>
        <v>#N/A</v>
      </c>
      <c r="V2155" s="42" t="s">
        <v>2257</v>
      </c>
      <c r="W2155" s="279"/>
    </row>
    <row r="2156" spans="1:23" ht="12.75" customHeight="1">
      <c r="A2156" s="42" t="s">
        <v>2257</v>
      </c>
      <c r="D2156" s="68">
        <f>VLOOKUP(A2156,'.'!V:W,2,0)</f>
        <v>0</v>
      </c>
      <c r="E2156" s="69" t="e">
        <f t="shared" si="33"/>
        <v>#N/A</v>
      </c>
      <c r="V2156" s="42" t="s">
        <v>2257</v>
      </c>
      <c r="W2156" s="279"/>
    </row>
    <row r="2157" spans="1:23" ht="12.75" customHeight="1">
      <c r="A2157" s="42" t="s">
        <v>2257</v>
      </c>
      <c r="D2157" s="68">
        <f>VLOOKUP(A2157,'.'!V:W,2,0)</f>
        <v>0</v>
      </c>
      <c r="E2157" s="69" t="e">
        <f t="shared" si="33"/>
        <v>#N/A</v>
      </c>
      <c r="V2157" s="42" t="s">
        <v>2257</v>
      </c>
      <c r="W2157" s="279"/>
    </row>
    <row r="2158" spans="1:23" ht="12.75" customHeight="1">
      <c r="A2158" s="42" t="s">
        <v>2257</v>
      </c>
      <c r="D2158" s="68">
        <f>VLOOKUP(A2158,'.'!V:W,2,0)</f>
        <v>0</v>
      </c>
      <c r="E2158" s="69" t="e">
        <f t="shared" si="33"/>
        <v>#N/A</v>
      </c>
      <c r="V2158" s="42" t="s">
        <v>2257</v>
      </c>
      <c r="W2158" s="279"/>
    </row>
    <row r="2159" spans="1:23" ht="12.75" customHeight="1">
      <c r="A2159" s="42" t="s">
        <v>2257</v>
      </c>
      <c r="D2159" s="68">
        <f>VLOOKUP(A2159,'.'!V:W,2,0)</f>
        <v>0</v>
      </c>
      <c r="E2159" s="69" t="e">
        <f t="shared" si="33"/>
        <v>#N/A</v>
      </c>
      <c r="V2159" s="42" t="s">
        <v>2257</v>
      </c>
      <c r="W2159" s="279"/>
    </row>
    <row r="2160" spans="1:23" ht="12.75" customHeight="1">
      <c r="A2160" s="42" t="s">
        <v>2257</v>
      </c>
      <c r="D2160" s="68">
        <f>VLOOKUP(A2160,'.'!V:W,2,0)</f>
        <v>0</v>
      </c>
      <c r="E2160" s="69" t="e">
        <f t="shared" si="33"/>
        <v>#N/A</v>
      </c>
      <c r="V2160" s="42" t="s">
        <v>2257</v>
      </c>
      <c r="W2160" s="279"/>
    </row>
    <row r="2161" spans="1:23" ht="12.75" customHeight="1">
      <c r="A2161" s="42" t="s">
        <v>2257</v>
      </c>
      <c r="D2161" s="68">
        <f>VLOOKUP(A2161,'.'!V:W,2,0)</f>
        <v>0</v>
      </c>
      <c r="E2161" s="69" t="e">
        <f t="shared" si="33"/>
        <v>#N/A</v>
      </c>
      <c r="V2161" s="42" t="s">
        <v>2257</v>
      </c>
      <c r="W2161" s="279"/>
    </row>
    <row r="2162" spans="1:23" ht="12.75" customHeight="1">
      <c r="A2162" s="42" t="s">
        <v>2257</v>
      </c>
      <c r="D2162" s="68">
        <f>VLOOKUP(A2162,'.'!V:W,2,0)</f>
        <v>0</v>
      </c>
      <c r="E2162" s="69" t="e">
        <f t="shared" si="33"/>
        <v>#N/A</v>
      </c>
      <c r="V2162" s="42" t="s">
        <v>2257</v>
      </c>
      <c r="W2162" s="279"/>
    </row>
    <row r="2163" spans="1:23" ht="12.75" customHeight="1">
      <c r="A2163" s="42" t="s">
        <v>2257</v>
      </c>
      <c r="D2163" s="68">
        <f>VLOOKUP(A2163,'.'!V:W,2,0)</f>
        <v>0</v>
      </c>
      <c r="E2163" s="69" t="e">
        <f t="shared" si="33"/>
        <v>#N/A</v>
      </c>
      <c r="V2163" s="42" t="s">
        <v>2257</v>
      </c>
      <c r="W2163" s="279"/>
    </row>
    <row r="2164" spans="1:23" ht="12.75" customHeight="1">
      <c r="A2164" s="42" t="s">
        <v>2257</v>
      </c>
      <c r="D2164" s="68">
        <f>VLOOKUP(A2164,'.'!V:W,2,0)</f>
        <v>0</v>
      </c>
      <c r="E2164" s="69" t="e">
        <f t="shared" si="33"/>
        <v>#N/A</v>
      </c>
      <c r="V2164" s="42" t="s">
        <v>2257</v>
      </c>
      <c r="W2164" s="279"/>
    </row>
    <row r="2165" spans="1:23" ht="12.75" customHeight="1">
      <c r="A2165" s="42" t="s">
        <v>2257</v>
      </c>
      <c r="D2165" s="68">
        <f>VLOOKUP(A2165,'.'!V:W,2,0)</f>
        <v>0</v>
      </c>
      <c r="E2165" s="69" t="e">
        <f t="shared" si="33"/>
        <v>#N/A</v>
      </c>
      <c r="V2165" s="42" t="s">
        <v>2257</v>
      </c>
      <c r="W2165" s="279"/>
    </row>
    <row r="2166" spans="1:23" ht="12.75" customHeight="1">
      <c r="A2166" s="42" t="s">
        <v>2257</v>
      </c>
      <c r="D2166" s="68">
        <f>VLOOKUP(A2166,'.'!V:W,2,0)</f>
        <v>0</v>
      </c>
      <c r="E2166" s="69" t="e">
        <f t="shared" si="33"/>
        <v>#N/A</v>
      </c>
      <c r="V2166" s="42" t="s">
        <v>2257</v>
      </c>
      <c r="W2166" s="279"/>
    </row>
    <row r="2167" spans="1:23" ht="12.75" customHeight="1">
      <c r="A2167" s="42" t="s">
        <v>2257</v>
      </c>
      <c r="D2167" s="68">
        <f>VLOOKUP(A2167,'.'!V:W,2,0)</f>
        <v>0</v>
      </c>
      <c r="E2167" s="69" t="e">
        <f t="shared" si="33"/>
        <v>#N/A</v>
      </c>
      <c r="V2167" s="42" t="s">
        <v>2257</v>
      </c>
      <c r="W2167" s="279"/>
    </row>
    <row r="2168" spans="1:23" ht="12.75" customHeight="1">
      <c r="A2168" s="42" t="s">
        <v>2257</v>
      </c>
      <c r="D2168" s="68">
        <f>VLOOKUP(A2168,'.'!V:W,2,0)</f>
        <v>0</v>
      </c>
      <c r="E2168" s="69" t="e">
        <f t="shared" si="33"/>
        <v>#N/A</v>
      </c>
      <c r="V2168" s="42" t="s">
        <v>2257</v>
      </c>
      <c r="W2168" s="279"/>
    </row>
    <row r="2169" spans="1:23" ht="12.75" customHeight="1">
      <c r="A2169" s="42" t="s">
        <v>2257</v>
      </c>
      <c r="D2169" s="68">
        <f>VLOOKUP(A2169,'.'!V:W,2,0)</f>
        <v>0</v>
      </c>
      <c r="E2169" s="69" t="e">
        <f t="shared" si="33"/>
        <v>#N/A</v>
      </c>
      <c r="V2169" s="42" t="s">
        <v>2257</v>
      </c>
      <c r="W2169" s="279"/>
    </row>
    <row r="2170" spans="1:23" ht="12.75" customHeight="1">
      <c r="A2170" s="42" t="s">
        <v>2257</v>
      </c>
      <c r="D2170" s="68">
        <f>VLOOKUP(A2170,'.'!V:W,2,0)</f>
        <v>0</v>
      </c>
      <c r="E2170" s="69" t="e">
        <f t="shared" si="33"/>
        <v>#N/A</v>
      </c>
      <c r="V2170" s="42" t="s">
        <v>2257</v>
      </c>
      <c r="W2170" s="279"/>
    </row>
    <row r="2171" spans="1:23" ht="12.75" customHeight="1">
      <c r="A2171" s="42" t="s">
        <v>2257</v>
      </c>
      <c r="D2171" s="68">
        <f>VLOOKUP(A2171,'.'!V:W,2,0)</f>
        <v>0</v>
      </c>
      <c r="E2171" s="69" t="e">
        <f t="shared" si="33"/>
        <v>#N/A</v>
      </c>
      <c r="V2171" s="42" t="s">
        <v>2257</v>
      </c>
      <c r="W2171" s="279"/>
    </row>
    <row r="2172" spans="1:23" ht="12.75" customHeight="1">
      <c r="A2172" s="42" t="s">
        <v>2257</v>
      </c>
      <c r="D2172" s="68">
        <f>VLOOKUP(A2172,'.'!V:W,2,0)</f>
        <v>0</v>
      </c>
      <c r="E2172" s="69" t="e">
        <f t="shared" si="33"/>
        <v>#N/A</v>
      </c>
      <c r="V2172" s="42" t="s">
        <v>2257</v>
      </c>
      <c r="W2172" s="279"/>
    </row>
    <row r="2173" spans="1:23" ht="12.75" customHeight="1">
      <c r="A2173" s="42" t="s">
        <v>2257</v>
      </c>
      <c r="D2173" s="68">
        <f>VLOOKUP(A2173,'.'!V:W,2,0)</f>
        <v>0</v>
      </c>
      <c r="E2173" s="69" t="e">
        <f t="shared" si="33"/>
        <v>#N/A</v>
      </c>
      <c r="V2173" s="42" t="s">
        <v>2257</v>
      </c>
      <c r="W2173" s="279"/>
    </row>
    <row r="2174" spans="1:23" ht="12.75" customHeight="1">
      <c r="A2174" s="42" t="s">
        <v>2257</v>
      </c>
      <c r="D2174" s="68">
        <f>VLOOKUP(A2174,'.'!V:W,2,0)</f>
        <v>0</v>
      </c>
      <c r="E2174" s="69" t="e">
        <f t="shared" si="33"/>
        <v>#N/A</v>
      </c>
      <c r="V2174" s="42" t="s">
        <v>2257</v>
      </c>
      <c r="W2174" s="279"/>
    </row>
    <row r="2175" spans="1:23" ht="12.75" customHeight="1">
      <c r="A2175" s="42" t="s">
        <v>2257</v>
      </c>
      <c r="D2175" s="68">
        <f>VLOOKUP(A2175,'.'!V:W,2,0)</f>
        <v>0</v>
      </c>
      <c r="E2175" s="69" t="e">
        <f t="shared" si="33"/>
        <v>#N/A</v>
      </c>
      <c r="V2175" s="42" t="s">
        <v>2257</v>
      </c>
      <c r="W2175" s="279"/>
    </row>
    <row r="2176" spans="1:23" ht="12.75" customHeight="1">
      <c r="A2176" s="42" t="s">
        <v>2257</v>
      </c>
      <c r="D2176" s="68">
        <f>VLOOKUP(A2176,'.'!V:W,2,0)</f>
        <v>0</v>
      </c>
      <c r="E2176" s="69" t="e">
        <f t="shared" si="33"/>
        <v>#N/A</v>
      </c>
      <c r="V2176" s="42" t="s">
        <v>2257</v>
      </c>
      <c r="W2176" s="279"/>
    </row>
    <row r="2177" spans="1:23" ht="12.75" customHeight="1">
      <c r="A2177" s="42" t="s">
        <v>2257</v>
      </c>
      <c r="D2177" s="68">
        <f>VLOOKUP(A2177,'.'!V:W,2,0)</f>
        <v>0</v>
      </c>
      <c r="E2177" s="69" t="e">
        <f t="shared" si="33"/>
        <v>#N/A</v>
      </c>
      <c r="V2177" s="42" t="s">
        <v>2257</v>
      </c>
      <c r="W2177" s="279"/>
    </row>
    <row r="2178" spans="1:23" ht="12.75" customHeight="1">
      <c r="A2178" s="42" t="s">
        <v>2257</v>
      </c>
      <c r="D2178" s="68">
        <f>VLOOKUP(A2178,'.'!V:W,2,0)</f>
        <v>0</v>
      </c>
      <c r="E2178" s="69" t="e">
        <f t="shared" ref="E2178:E2241" si="34">B2178*VLOOKUP(D2178,$L$17:$M$38,2,0)</f>
        <v>#N/A</v>
      </c>
      <c r="V2178" s="42" t="s">
        <v>2257</v>
      </c>
      <c r="W2178" s="279"/>
    </row>
    <row r="2179" spans="1:23" ht="12.75" customHeight="1">
      <c r="A2179" s="42" t="s">
        <v>2257</v>
      </c>
      <c r="D2179" s="68">
        <f>VLOOKUP(A2179,'.'!V:W,2,0)</f>
        <v>0</v>
      </c>
      <c r="E2179" s="69" t="e">
        <f t="shared" si="34"/>
        <v>#N/A</v>
      </c>
      <c r="V2179" s="42" t="s">
        <v>2257</v>
      </c>
      <c r="W2179" s="279"/>
    </row>
    <row r="2180" spans="1:23" ht="12.75" customHeight="1">
      <c r="A2180" s="42" t="s">
        <v>2257</v>
      </c>
      <c r="D2180" s="68">
        <f>VLOOKUP(A2180,'.'!V:W,2,0)</f>
        <v>0</v>
      </c>
      <c r="E2180" s="69" t="e">
        <f t="shared" si="34"/>
        <v>#N/A</v>
      </c>
      <c r="V2180" s="42" t="s">
        <v>2257</v>
      </c>
      <c r="W2180" s="279"/>
    </row>
    <row r="2181" spans="1:23" ht="12.75" customHeight="1">
      <c r="A2181" s="42" t="s">
        <v>2257</v>
      </c>
      <c r="D2181" s="68">
        <f>VLOOKUP(A2181,'.'!V:W,2,0)</f>
        <v>0</v>
      </c>
      <c r="E2181" s="69" t="e">
        <f t="shared" si="34"/>
        <v>#N/A</v>
      </c>
      <c r="V2181" s="42" t="s">
        <v>2257</v>
      </c>
      <c r="W2181" s="279"/>
    </row>
    <row r="2182" spans="1:23" ht="12.75" customHeight="1">
      <c r="A2182" s="42" t="s">
        <v>2257</v>
      </c>
      <c r="D2182" s="68">
        <f>VLOOKUP(A2182,'.'!V:W,2,0)</f>
        <v>0</v>
      </c>
      <c r="E2182" s="69" t="e">
        <f t="shared" si="34"/>
        <v>#N/A</v>
      </c>
      <c r="V2182" s="42" t="s">
        <v>2257</v>
      </c>
      <c r="W2182" s="279"/>
    </row>
    <row r="2183" spans="1:23" ht="12.75" customHeight="1">
      <c r="A2183" s="42" t="s">
        <v>2257</v>
      </c>
      <c r="D2183" s="68">
        <f>VLOOKUP(A2183,'.'!V:W,2,0)</f>
        <v>0</v>
      </c>
      <c r="E2183" s="69" t="e">
        <f t="shared" si="34"/>
        <v>#N/A</v>
      </c>
      <c r="V2183" s="42" t="s">
        <v>2257</v>
      </c>
      <c r="W2183" s="279"/>
    </row>
    <row r="2184" spans="1:23" ht="12.75" customHeight="1">
      <c r="A2184" s="42" t="s">
        <v>2257</v>
      </c>
      <c r="D2184" s="68">
        <f>VLOOKUP(A2184,'.'!V:W,2,0)</f>
        <v>0</v>
      </c>
      <c r="E2184" s="69" t="e">
        <f t="shared" si="34"/>
        <v>#N/A</v>
      </c>
      <c r="V2184" s="42" t="s">
        <v>2257</v>
      </c>
      <c r="W2184" s="279"/>
    </row>
    <row r="2185" spans="1:23" ht="12.75" customHeight="1">
      <c r="A2185" s="42" t="s">
        <v>2257</v>
      </c>
      <c r="D2185" s="68">
        <f>VLOOKUP(A2185,'.'!V:W,2,0)</f>
        <v>0</v>
      </c>
      <c r="E2185" s="69" t="e">
        <f t="shared" si="34"/>
        <v>#N/A</v>
      </c>
      <c r="V2185" s="42" t="s">
        <v>2257</v>
      </c>
      <c r="W2185" s="279"/>
    </row>
    <row r="2186" spans="1:23" ht="12.75" customHeight="1">
      <c r="A2186" s="42" t="s">
        <v>2257</v>
      </c>
      <c r="D2186" s="68">
        <f>VLOOKUP(A2186,'.'!V:W,2,0)</f>
        <v>0</v>
      </c>
      <c r="E2186" s="69" t="e">
        <f t="shared" si="34"/>
        <v>#N/A</v>
      </c>
      <c r="V2186" s="42" t="s">
        <v>2257</v>
      </c>
      <c r="W2186" s="279"/>
    </row>
    <row r="2187" spans="1:23" ht="12.75" customHeight="1">
      <c r="A2187" s="42" t="s">
        <v>2257</v>
      </c>
      <c r="D2187" s="68">
        <f>VLOOKUP(A2187,'.'!V:W,2,0)</f>
        <v>0</v>
      </c>
      <c r="E2187" s="69" t="e">
        <f t="shared" si="34"/>
        <v>#N/A</v>
      </c>
      <c r="V2187" s="42" t="s">
        <v>2257</v>
      </c>
      <c r="W2187" s="279"/>
    </row>
    <row r="2188" spans="1:23" ht="12.75" customHeight="1">
      <c r="A2188" s="42" t="s">
        <v>2257</v>
      </c>
      <c r="D2188" s="68">
        <f>VLOOKUP(A2188,'.'!V:W,2,0)</f>
        <v>0</v>
      </c>
      <c r="E2188" s="69" t="e">
        <f t="shared" si="34"/>
        <v>#N/A</v>
      </c>
      <c r="V2188" s="42" t="s">
        <v>2257</v>
      </c>
      <c r="W2188" s="279"/>
    </row>
    <row r="2189" spans="1:23" ht="12.75" customHeight="1">
      <c r="A2189" s="42" t="s">
        <v>2257</v>
      </c>
      <c r="D2189" s="68">
        <f>VLOOKUP(A2189,'.'!V:W,2,0)</f>
        <v>0</v>
      </c>
      <c r="E2189" s="69" t="e">
        <f t="shared" si="34"/>
        <v>#N/A</v>
      </c>
      <c r="V2189" s="42" t="s">
        <v>2257</v>
      </c>
      <c r="W2189" s="279"/>
    </row>
    <row r="2190" spans="1:23" ht="12.75" customHeight="1">
      <c r="A2190" s="42" t="s">
        <v>2257</v>
      </c>
      <c r="D2190" s="68">
        <f>VLOOKUP(A2190,'.'!V:W,2,0)</f>
        <v>0</v>
      </c>
      <c r="E2190" s="69" t="e">
        <f t="shared" si="34"/>
        <v>#N/A</v>
      </c>
      <c r="V2190" s="42" t="s">
        <v>2257</v>
      </c>
      <c r="W2190" s="279"/>
    </row>
    <row r="2191" spans="1:23" ht="12.75" customHeight="1">
      <c r="A2191" s="42" t="s">
        <v>2257</v>
      </c>
      <c r="D2191" s="68">
        <f>VLOOKUP(A2191,'.'!V:W,2,0)</f>
        <v>0</v>
      </c>
      <c r="E2191" s="69" t="e">
        <f t="shared" si="34"/>
        <v>#N/A</v>
      </c>
      <c r="V2191" s="42" t="s">
        <v>2257</v>
      </c>
      <c r="W2191" s="279"/>
    </row>
    <row r="2192" spans="1:23" ht="12.75" customHeight="1">
      <c r="A2192" s="42" t="s">
        <v>2257</v>
      </c>
      <c r="D2192" s="68">
        <f>VLOOKUP(A2192,'.'!V:W,2,0)</f>
        <v>0</v>
      </c>
      <c r="E2192" s="69" t="e">
        <f t="shared" si="34"/>
        <v>#N/A</v>
      </c>
      <c r="V2192" s="42" t="s">
        <v>2257</v>
      </c>
      <c r="W2192" s="279"/>
    </row>
    <row r="2193" spans="1:23" ht="12.75" customHeight="1">
      <c r="A2193" s="42" t="s">
        <v>2257</v>
      </c>
      <c r="D2193" s="68">
        <f>VLOOKUP(A2193,'.'!V:W,2,0)</f>
        <v>0</v>
      </c>
      <c r="E2193" s="69" t="e">
        <f t="shared" si="34"/>
        <v>#N/A</v>
      </c>
      <c r="V2193" s="42" t="s">
        <v>2257</v>
      </c>
      <c r="W2193" s="279"/>
    </row>
    <row r="2194" spans="1:23" ht="12.75" customHeight="1">
      <c r="A2194" s="42" t="s">
        <v>2257</v>
      </c>
      <c r="D2194" s="68">
        <f>VLOOKUP(A2194,'.'!V:W,2,0)</f>
        <v>0</v>
      </c>
      <c r="E2194" s="69" t="e">
        <f t="shared" si="34"/>
        <v>#N/A</v>
      </c>
      <c r="V2194" s="42" t="s">
        <v>2257</v>
      </c>
      <c r="W2194" s="279"/>
    </row>
    <row r="2195" spans="1:23" ht="12.75" customHeight="1">
      <c r="A2195" s="42" t="s">
        <v>2257</v>
      </c>
      <c r="D2195" s="68">
        <f>VLOOKUP(A2195,'.'!V:W,2,0)</f>
        <v>0</v>
      </c>
      <c r="E2195" s="69" t="e">
        <f t="shared" si="34"/>
        <v>#N/A</v>
      </c>
      <c r="V2195" s="42" t="s">
        <v>2257</v>
      </c>
      <c r="W2195" s="279"/>
    </row>
    <row r="2196" spans="1:23" ht="12.75" customHeight="1">
      <c r="A2196" s="42" t="s">
        <v>2257</v>
      </c>
      <c r="D2196" s="68">
        <f>VLOOKUP(A2196,'.'!V:W,2,0)</f>
        <v>0</v>
      </c>
      <c r="E2196" s="69" t="e">
        <f t="shared" si="34"/>
        <v>#N/A</v>
      </c>
      <c r="V2196" s="42" t="s">
        <v>2257</v>
      </c>
      <c r="W2196" s="279"/>
    </row>
    <row r="2197" spans="1:23" ht="12.75" customHeight="1">
      <c r="A2197" s="42" t="s">
        <v>2257</v>
      </c>
      <c r="D2197" s="68">
        <f>VLOOKUP(A2197,'.'!V:W,2,0)</f>
        <v>0</v>
      </c>
      <c r="E2197" s="69" t="e">
        <f t="shared" si="34"/>
        <v>#N/A</v>
      </c>
      <c r="V2197" s="42" t="s">
        <v>2257</v>
      </c>
      <c r="W2197" s="279"/>
    </row>
    <row r="2198" spans="1:23" ht="12.75" customHeight="1">
      <c r="A2198" s="42" t="s">
        <v>2257</v>
      </c>
      <c r="D2198" s="68">
        <f>VLOOKUP(A2198,'.'!V:W,2,0)</f>
        <v>0</v>
      </c>
      <c r="E2198" s="69" t="e">
        <f t="shared" si="34"/>
        <v>#N/A</v>
      </c>
      <c r="V2198" s="42" t="s">
        <v>2257</v>
      </c>
      <c r="W2198" s="279"/>
    </row>
    <row r="2199" spans="1:23" ht="12.75" customHeight="1">
      <c r="A2199" s="42" t="s">
        <v>2257</v>
      </c>
      <c r="D2199" s="68">
        <f>VLOOKUP(A2199,'.'!V:W,2,0)</f>
        <v>0</v>
      </c>
      <c r="E2199" s="69" t="e">
        <f t="shared" si="34"/>
        <v>#N/A</v>
      </c>
      <c r="V2199" s="42" t="s">
        <v>2257</v>
      </c>
      <c r="W2199" s="279"/>
    </row>
    <row r="2200" spans="1:23" ht="12.75" customHeight="1">
      <c r="A2200" s="42" t="s">
        <v>2257</v>
      </c>
      <c r="D2200" s="68">
        <f>VLOOKUP(A2200,'.'!V:W,2,0)</f>
        <v>0</v>
      </c>
      <c r="E2200" s="69" t="e">
        <f t="shared" si="34"/>
        <v>#N/A</v>
      </c>
      <c r="V2200" s="42" t="s">
        <v>2257</v>
      </c>
      <c r="W2200" s="279"/>
    </row>
    <row r="2201" spans="1:23" ht="12.75" customHeight="1">
      <c r="A2201" s="42" t="s">
        <v>2257</v>
      </c>
      <c r="D2201" s="68">
        <f>VLOOKUP(A2201,'.'!V:W,2,0)</f>
        <v>0</v>
      </c>
      <c r="E2201" s="69" t="e">
        <f t="shared" si="34"/>
        <v>#N/A</v>
      </c>
      <c r="V2201" s="42" t="s">
        <v>2257</v>
      </c>
      <c r="W2201" s="279"/>
    </row>
    <row r="2202" spans="1:23" ht="12.75" customHeight="1">
      <c r="A2202" s="42" t="s">
        <v>2257</v>
      </c>
      <c r="D2202" s="68">
        <f>VLOOKUP(A2202,'.'!V:W,2,0)</f>
        <v>0</v>
      </c>
      <c r="E2202" s="69" t="e">
        <f t="shared" si="34"/>
        <v>#N/A</v>
      </c>
      <c r="V2202" s="42" t="s">
        <v>2257</v>
      </c>
      <c r="W2202" s="279"/>
    </row>
    <row r="2203" spans="1:23" ht="12.75" customHeight="1">
      <c r="A2203" s="42" t="s">
        <v>2257</v>
      </c>
      <c r="D2203" s="68">
        <f>VLOOKUP(A2203,'.'!V:W,2,0)</f>
        <v>0</v>
      </c>
      <c r="E2203" s="69" t="e">
        <f t="shared" si="34"/>
        <v>#N/A</v>
      </c>
      <c r="V2203" s="42" t="s">
        <v>2257</v>
      </c>
      <c r="W2203" s="279"/>
    </row>
    <row r="2204" spans="1:23" ht="12.75" customHeight="1">
      <c r="A2204" s="42" t="s">
        <v>2257</v>
      </c>
      <c r="D2204" s="68">
        <f>VLOOKUP(A2204,'.'!V:W,2,0)</f>
        <v>0</v>
      </c>
      <c r="E2204" s="69" t="e">
        <f t="shared" si="34"/>
        <v>#N/A</v>
      </c>
      <c r="V2204" s="42" t="s">
        <v>2257</v>
      </c>
      <c r="W2204" s="279"/>
    </row>
    <row r="2205" spans="1:23" ht="12.75" customHeight="1">
      <c r="A2205" s="42" t="s">
        <v>2257</v>
      </c>
      <c r="D2205" s="68">
        <f>VLOOKUP(A2205,'.'!V:W,2,0)</f>
        <v>0</v>
      </c>
      <c r="E2205" s="69" t="e">
        <f t="shared" si="34"/>
        <v>#N/A</v>
      </c>
      <c r="V2205" s="42" t="s">
        <v>2257</v>
      </c>
      <c r="W2205" s="279"/>
    </row>
    <row r="2206" spans="1:23" ht="12.75" customHeight="1">
      <c r="A2206" s="42" t="s">
        <v>2257</v>
      </c>
      <c r="D2206" s="68">
        <f>VLOOKUP(A2206,'.'!V:W,2,0)</f>
        <v>0</v>
      </c>
      <c r="E2206" s="69" t="e">
        <f t="shared" si="34"/>
        <v>#N/A</v>
      </c>
      <c r="V2206" s="42" t="s">
        <v>2257</v>
      </c>
      <c r="W2206" s="279"/>
    </row>
    <row r="2207" spans="1:23" ht="12.75" customHeight="1">
      <c r="A2207" s="42" t="s">
        <v>2257</v>
      </c>
      <c r="D2207" s="68">
        <f>VLOOKUP(A2207,'.'!V:W,2,0)</f>
        <v>0</v>
      </c>
      <c r="E2207" s="69" t="e">
        <f t="shared" si="34"/>
        <v>#N/A</v>
      </c>
      <c r="V2207" s="42" t="s">
        <v>2257</v>
      </c>
      <c r="W2207" s="279"/>
    </row>
    <row r="2208" spans="1:23" ht="12.75" customHeight="1">
      <c r="A2208" s="42" t="s">
        <v>2257</v>
      </c>
      <c r="D2208" s="68">
        <f>VLOOKUP(A2208,'.'!V:W,2,0)</f>
        <v>0</v>
      </c>
      <c r="E2208" s="69" t="e">
        <f t="shared" si="34"/>
        <v>#N/A</v>
      </c>
      <c r="V2208" s="42" t="s">
        <v>2257</v>
      </c>
      <c r="W2208" s="279"/>
    </row>
    <row r="2209" spans="1:23" ht="12.75" customHeight="1">
      <c r="A2209" s="42" t="s">
        <v>2257</v>
      </c>
      <c r="D2209" s="68">
        <f>VLOOKUP(A2209,'.'!V:W,2,0)</f>
        <v>0</v>
      </c>
      <c r="E2209" s="69" t="e">
        <f t="shared" si="34"/>
        <v>#N/A</v>
      </c>
      <c r="V2209" s="42" t="s">
        <v>2257</v>
      </c>
      <c r="W2209" s="279"/>
    </row>
    <row r="2210" spans="1:23" ht="12.75" customHeight="1">
      <c r="A2210" s="42" t="s">
        <v>2257</v>
      </c>
      <c r="D2210" s="68">
        <f>VLOOKUP(A2210,'.'!V:W,2,0)</f>
        <v>0</v>
      </c>
      <c r="E2210" s="69" t="e">
        <f t="shared" si="34"/>
        <v>#N/A</v>
      </c>
      <c r="V2210" s="42" t="s">
        <v>2257</v>
      </c>
      <c r="W2210" s="279"/>
    </row>
    <row r="2211" spans="1:23" ht="12.75" customHeight="1">
      <c r="A2211" s="42" t="s">
        <v>2257</v>
      </c>
      <c r="D2211" s="68">
        <f>VLOOKUP(A2211,'.'!V:W,2,0)</f>
        <v>0</v>
      </c>
      <c r="E2211" s="69" t="e">
        <f t="shared" si="34"/>
        <v>#N/A</v>
      </c>
      <c r="V2211" s="42" t="s">
        <v>2257</v>
      </c>
      <c r="W2211" s="279"/>
    </row>
    <row r="2212" spans="1:23" ht="12.75" customHeight="1">
      <c r="A2212" s="42" t="s">
        <v>2257</v>
      </c>
      <c r="D2212" s="68">
        <f>VLOOKUP(A2212,'.'!V:W,2,0)</f>
        <v>0</v>
      </c>
      <c r="E2212" s="69" t="e">
        <f t="shared" si="34"/>
        <v>#N/A</v>
      </c>
      <c r="V2212" s="42" t="s">
        <v>2257</v>
      </c>
      <c r="W2212" s="279"/>
    </row>
    <row r="2213" spans="1:23" ht="12.75" customHeight="1">
      <c r="A2213" s="42" t="s">
        <v>2257</v>
      </c>
      <c r="D2213" s="68">
        <f>VLOOKUP(A2213,'.'!V:W,2,0)</f>
        <v>0</v>
      </c>
      <c r="E2213" s="69" t="e">
        <f t="shared" si="34"/>
        <v>#N/A</v>
      </c>
      <c r="V2213" s="42" t="s">
        <v>2257</v>
      </c>
      <c r="W2213" s="279"/>
    </row>
    <row r="2214" spans="1:23" ht="12.75" customHeight="1">
      <c r="A2214" s="42" t="s">
        <v>2257</v>
      </c>
      <c r="D2214" s="68">
        <f>VLOOKUP(A2214,'.'!V:W,2,0)</f>
        <v>0</v>
      </c>
      <c r="E2214" s="69" t="e">
        <f t="shared" si="34"/>
        <v>#N/A</v>
      </c>
      <c r="V2214" s="42" t="s">
        <v>2257</v>
      </c>
      <c r="W2214" s="279"/>
    </row>
    <row r="2215" spans="1:23" ht="12.75" customHeight="1">
      <c r="A2215" s="42" t="s">
        <v>2257</v>
      </c>
      <c r="D2215" s="68">
        <f>VLOOKUP(A2215,'.'!V:W,2,0)</f>
        <v>0</v>
      </c>
      <c r="E2215" s="69" t="e">
        <f t="shared" si="34"/>
        <v>#N/A</v>
      </c>
      <c r="V2215" s="42" t="s">
        <v>2257</v>
      </c>
      <c r="W2215" s="279"/>
    </row>
    <row r="2216" spans="1:23" ht="12.75" customHeight="1">
      <c r="A2216" s="42" t="s">
        <v>2257</v>
      </c>
      <c r="D2216" s="68">
        <f>VLOOKUP(A2216,'.'!V:W,2,0)</f>
        <v>0</v>
      </c>
      <c r="E2216" s="69" t="e">
        <f t="shared" si="34"/>
        <v>#N/A</v>
      </c>
      <c r="V2216" s="42" t="s">
        <v>2257</v>
      </c>
      <c r="W2216" s="279"/>
    </row>
    <row r="2217" spans="1:23" ht="12.75" customHeight="1">
      <c r="A2217" s="42" t="s">
        <v>2257</v>
      </c>
      <c r="D2217" s="68">
        <f>VLOOKUP(A2217,'.'!V:W,2,0)</f>
        <v>0</v>
      </c>
      <c r="E2217" s="69" t="e">
        <f t="shared" si="34"/>
        <v>#N/A</v>
      </c>
      <c r="V2217" s="42" t="s">
        <v>2257</v>
      </c>
      <c r="W2217" s="279"/>
    </row>
    <row r="2218" spans="1:23" ht="12.75" customHeight="1">
      <c r="A2218" s="42" t="s">
        <v>2257</v>
      </c>
      <c r="D2218" s="68">
        <f>VLOOKUP(A2218,'.'!V:W,2,0)</f>
        <v>0</v>
      </c>
      <c r="E2218" s="69" t="e">
        <f t="shared" si="34"/>
        <v>#N/A</v>
      </c>
      <c r="V2218" s="42" t="s">
        <v>2257</v>
      </c>
      <c r="W2218" s="279"/>
    </row>
    <row r="2219" spans="1:23" ht="12.75" customHeight="1">
      <c r="A2219" s="42" t="s">
        <v>2257</v>
      </c>
      <c r="D2219" s="68">
        <f>VLOOKUP(A2219,'.'!V:W,2,0)</f>
        <v>0</v>
      </c>
      <c r="E2219" s="69" t="e">
        <f t="shared" si="34"/>
        <v>#N/A</v>
      </c>
      <c r="V2219" s="42" t="s">
        <v>2257</v>
      </c>
      <c r="W2219" s="279"/>
    </row>
    <row r="2220" spans="1:23" ht="12.75" customHeight="1">
      <c r="A2220" s="42" t="s">
        <v>2257</v>
      </c>
      <c r="D2220" s="68">
        <f>VLOOKUP(A2220,'.'!V:W,2,0)</f>
        <v>0</v>
      </c>
      <c r="E2220" s="69" t="e">
        <f t="shared" si="34"/>
        <v>#N/A</v>
      </c>
      <c r="V2220" s="42" t="s">
        <v>2257</v>
      </c>
      <c r="W2220" s="279"/>
    </row>
    <row r="2221" spans="1:23" ht="12.75" customHeight="1">
      <c r="A2221" s="42" t="s">
        <v>2257</v>
      </c>
      <c r="D2221" s="68">
        <f>VLOOKUP(A2221,'.'!V:W,2,0)</f>
        <v>0</v>
      </c>
      <c r="E2221" s="69" t="e">
        <f t="shared" si="34"/>
        <v>#N/A</v>
      </c>
      <c r="V2221" s="42" t="s">
        <v>2257</v>
      </c>
      <c r="W2221" s="279"/>
    </row>
    <row r="2222" spans="1:23" ht="12.75" customHeight="1">
      <c r="A2222" s="42" t="s">
        <v>2257</v>
      </c>
      <c r="D2222" s="68">
        <f>VLOOKUP(A2222,'.'!V:W,2,0)</f>
        <v>0</v>
      </c>
      <c r="E2222" s="69" t="e">
        <f t="shared" si="34"/>
        <v>#N/A</v>
      </c>
      <c r="V2222" s="42" t="s">
        <v>2257</v>
      </c>
      <c r="W2222" s="279"/>
    </row>
    <row r="2223" spans="1:23" ht="12.75" customHeight="1">
      <c r="A2223" s="42" t="s">
        <v>2257</v>
      </c>
      <c r="D2223" s="68">
        <f>VLOOKUP(A2223,'.'!V:W,2,0)</f>
        <v>0</v>
      </c>
      <c r="E2223" s="69" t="e">
        <f t="shared" si="34"/>
        <v>#N/A</v>
      </c>
      <c r="V2223" s="42" t="s">
        <v>2257</v>
      </c>
      <c r="W2223" s="279"/>
    </row>
    <row r="2224" spans="1:23" ht="12.75" customHeight="1">
      <c r="A2224" s="42" t="s">
        <v>2257</v>
      </c>
      <c r="D2224" s="68">
        <f>VLOOKUP(A2224,'.'!V:W,2,0)</f>
        <v>0</v>
      </c>
      <c r="E2224" s="69" t="e">
        <f t="shared" si="34"/>
        <v>#N/A</v>
      </c>
      <c r="V2224" s="42" t="s">
        <v>2257</v>
      </c>
      <c r="W2224" s="279"/>
    </row>
    <row r="2225" spans="1:23" ht="12.75" customHeight="1">
      <c r="A2225" s="42" t="s">
        <v>2257</v>
      </c>
      <c r="D2225" s="68">
        <f>VLOOKUP(A2225,'.'!V:W,2,0)</f>
        <v>0</v>
      </c>
      <c r="E2225" s="69" t="e">
        <f t="shared" si="34"/>
        <v>#N/A</v>
      </c>
      <c r="V2225" s="42" t="s">
        <v>2257</v>
      </c>
      <c r="W2225" s="279"/>
    </row>
    <row r="2226" spans="1:23" ht="12.75" customHeight="1">
      <c r="A2226" s="42" t="s">
        <v>2257</v>
      </c>
      <c r="D2226" s="68">
        <f>VLOOKUP(A2226,'.'!V:W,2,0)</f>
        <v>0</v>
      </c>
      <c r="E2226" s="69" t="e">
        <f t="shared" si="34"/>
        <v>#N/A</v>
      </c>
      <c r="V2226" s="42" t="s">
        <v>2257</v>
      </c>
      <c r="W2226" s="279"/>
    </row>
    <row r="2227" spans="1:23" ht="12.75" customHeight="1">
      <c r="A2227" s="42" t="s">
        <v>2257</v>
      </c>
      <c r="D2227" s="68">
        <f>VLOOKUP(A2227,'.'!V:W,2,0)</f>
        <v>0</v>
      </c>
      <c r="E2227" s="69" t="e">
        <f t="shared" si="34"/>
        <v>#N/A</v>
      </c>
      <c r="V2227" s="42" t="s">
        <v>2257</v>
      </c>
      <c r="W2227" s="279"/>
    </row>
    <row r="2228" spans="1:23" ht="12.75" customHeight="1">
      <c r="A2228" s="42" t="s">
        <v>2257</v>
      </c>
      <c r="D2228" s="68">
        <f>VLOOKUP(A2228,'.'!V:W,2,0)</f>
        <v>0</v>
      </c>
      <c r="E2228" s="69" t="e">
        <f t="shared" si="34"/>
        <v>#N/A</v>
      </c>
      <c r="V2228" s="42" t="s">
        <v>2257</v>
      </c>
      <c r="W2228" s="279"/>
    </row>
    <row r="2229" spans="1:23" ht="12.75" customHeight="1">
      <c r="A2229" s="42" t="s">
        <v>2257</v>
      </c>
      <c r="D2229" s="68">
        <f>VLOOKUP(A2229,'.'!V:W,2,0)</f>
        <v>0</v>
      </c>
      <c r="E2229" s="69" t="e">
        <f t="shared" si="34"/>
        <v>#N/A</v>
      </c>
      <c r="V2229" s="42" t="s">
        <v>2257</v>
      </c>
      <c r="W2229" s="279"/>
    </row>
    <row r="2230" spans="1:23" ht="12.75" customHeight="1">
      <c r="A2230" s="42" t="s">
        <v>2257</v>
      </c>
      <c r="D2230" s="68">
        <f>VLOOKUP(A2230,'.'!V:W,2,0)</f>
        <v>0</v>
      </c>
      <c r="E2230" s="69" t="e">
        <f t="shared" si="34"/>
        <v>#N/A</v>
      </c>
      <c r="V2230" s="42" t="s">
        <v>2257</v>
      </c>
      <c r="W2230" s="279"/>
    </row>
    <row r="2231" spans="1:23" ht="12.75" customHeight="1">
      <c r="A2231" s="42" t="s">
        <v>2257</v>
      </c>
      <c r="D2231" s="68">
        <f>VLOOKUP(A2231,'.'!V:W,2,0)</f>
        <v>0</v>
      </c>
      <c r="E2231" s="69" t="e">
        <f t="shared" si="34"/>
        <v>#N/A</v>
      </c>
      <c r="V2231" s="42" t="s">
        <v>2257</v>
      </c>
      <c r="W2231" s="279"/>
    </row>
    <row r="2232" spans="1:23" ht="12.75" customHeight="1">
      <c r="A2232" s="42" t="s">
        <v>2257</v>
      </c>
      <c r="D2232" s="68">
        <f>VLOOKUP(A2232,'.'!V:W,2,0)</f>
        <v>0</v>
      </c>
      <c r="E2232" s="69" t="e">
        <f t="shared" si="34"/>
        <v>#N/A</v>
      </c>
      <c r="V2232" s="42" t="s">
        <v>2257</v>
      </c>
      <c r="W2232" s="279"/>
    </row>
    <row r="2233" spans="1:23" ht="12.75" customHeight="1">
      <c r="A2233" s="42" t="s">
        <v>2257</v>
      </c>
      <c r="D2233" s="68">
        <f>VLOOKUP(A2233,'.'!V:W,2,0)</f>
        <v>0</v>
      </c>
      <c r="E2233" s="69" t="e">
        <f t="shared" si="34"/>
        <v>#N/A</v>
      </c>
      <c r="V2233" s="42" t="s">
        <v>2257</v>
      </c>
      <c r="W2233" s="279"/>
    </row>
    <row r="2234" spans="1:23" ht="12.75" customHeight="1">
      <c r="A2234" s="42" t="s">
        <v>2257</v>
      </c>
      <c r="D2234" s="68">
        <f>VLOOKUP(A2234,'.'!V:W,2,0)</f>
        <v>0</v>
      </c>
      <c r="E2234" s="69" t="e">
        <f t="shared" si="34"/>
        <v>#N/A</v>
      </c>
      <c r="V2234" s="42" t="s">
        <v>2257</v>
      </c>
      <c r="W2234" s="279"/>
    </row>
    <row r="2235" spans="1:23" ht="12.75" customHeight="1">
      <c r="A2235" s="42" t="s">
        <v>2257</v>
      </c>
      <c r="D2235" s="68">
        <f>VLOOKUP(A2235,'.'!V:W,2,0)</f>
        <v>0</v>
      </c>
      <c r="E2235" s="69" t="e">
        <f t="shared" si="34"/>
        <v>#N/A</v>
      </c>
      <c r="V2235" s="42" t="s">
        <v>2257</v>
      </c>
      <c r="W2235" s="279"/>
    </row>
    <row r="2236" spans="1:23" ht="12.75" customHeight="1">
      <c r="A2236" s="42" t="s">
        <v>2257</v>
      </c>
      <c r="D2236" s="68">
        <f>VLOOKUP(A2236,'.'!V:W,2,0)</f>
        <v>0</v>
      </c>
      <c r="E2236" s="69" t="e">
        <f t="shared" si="34"/>
        <v>#N/A</v>
      </c>
      <c r="V2236" s="42" t="s">
        <v>2257</v>
      </c>
      <c r="W2236" s="279"/>
    </row>
    <row r="2237" spans="1:23" ht="12.75" customHeight="1">
      <c r="A2237" s="42" t="s">
        <v>2257</v>
      </c>
      <c r="D2237" s="68">
        <f>VLOOKUP(A2237,'.'!V:W,2,0)</f>
        <v>0</v>
      </c>
      <c r="E2237" s="69" t="e">
        <f t="shared" si="34"/>
        <v>#N/A</v>
      </c>
      <c r="V2237" s="42" t="s">
        <v>2257</v>
      </c>
      <c r="W2237" s="279"/>
    </row>
    <row r="2238" spans="1:23" ht="12.75" customHeight="1">
      <c r="A2238" s="42" t="s">
        <v>2257</v>
      </c>
      <c r="D2238" s="68">
        <f>VLOOKUP(A2238,'.'!V:W,2,0)</f>
        <v>0</v>
      </c>
      <c r="E2238" s="69" t="e">
        <f t="shared" si="34"/>
        <v>#N/A</v>
      </c>
      <c r="V2238" s="42" t="s">
        <v>2257</v>
      </c>
      <c r="W2238" s="279"/>
    </row>
    <row r="2239" spans="1:23" ht="12.75" customHeight="1">
      <c r="A2239" s="42" t="s">
        <v>2257</v>
      </c>
      <c r="D2239" s="68">
        <f>VLOOKUP(A2239,'.'!V:W,2,0)</f>
        <v>0</v>
      </c>
      <c r="E2239" s="69" t="e">
        <f t="shared" si="34"/>
        <v>#N/A</v>
      </c>
      <c r="V2239" s="42" t="s">
        <v>2257</v>
      </c>
      <c r="W2239" s="279"/>
    </row>
    <row r="2240" spans="1:23" ht="12.75" customHeight="1">
      <c r="A2240" s="42" t="s">
        <v>2257</v>
      </c>
      <c r="D2240" s="68">
        <f>VLOOKUP(A2240,'.'!V:W,2,0)</f>
        <v>0</v>
      </c>
      <c r="E2240" s="69" t="e">
        <f t="shared" si="34"/>
        <v>#N/A</v>
      </c>
      <c r="V2240" s="42" t="s">
        <v>2257</v>
      </c>
      <c r="W2240" s="279"/>
    </row>
    <row r="2241" spans="1:23" ht="12.75" customHeight="1">
      <c r="A2241" s="42" t="s">
        <v>2257</v>
      </c>
      <c r="D2241" s="68">
        <f>VLOOKUP(A2241,'.'!V:W,2,0)</f>
        <v>0</v>
      </c>
      <c r="E2241" s="69" t="e">
        <f t="shared" si="34"/>
        <v>#N/A</v>
      </c>
      <c r="V2241" s="42" t="s">
        <v>2257</v>
      </c>
      <c r="W2241" s="279"/>
    </row>
    <row r="2242" spans="1:23" ht="12.75" customHeight="1">
      <c r="A2242" s="42" t="s">
        <v>2257</v>
      </c>
      <c r="D2242" s="68">
        <f>VLOOKUP(A2242,'.'!V:W,2,0)</f>
        <v>0</v>
      </c>
      <c r="E2242" s="69" t="e">
        <f t="shared" ref="E2242:E2305" si="35">B2242*VLOOKUP(D2242,$L$17:$M$38,2,0)</f>
        <v>#N/A</v>
      </c>
      <c r="V2242" s="42" t="s">
        <v>2257</v>
      </c>
      <c r="W2242" s="279"/>
    </row>
    <row r="2243" spans="1:23" ht="12.75" customHeight="1">
      <c r="A2243" s="42" t="s">
        <v>2257</v>
      </c>
      <c r="D2243" s="68">
        <f>VLOOKUP(A2243,'.'!V:W,2,0)</f>
        <v>0</v>
      </c>
      <c r="E2243" s="69" t="e">
        <f t="shared" si="35"/>
        <v>#N/A</v>
      </c>
      <c r="V2243" s="42" t="s">
        <v>2257</v>
      </c>
      <c r="W2243" s="279"/>
    </row>
    <row r="2244" spans="1:23" ht="12.75" customHeight="1">
      <c r="A2244" s="42" t="s">
        <v>2257</v>
      </c>
      <c r="D2244" s="68">
        <f>VLOOKUP(A2244,'.'!V:W,2,0)</f>
        <v>0</v>
      </c>
      <c r="E2244" s="69" t="e">
        <f t="shared" si="35"/>
        <v>#N/A</v>
      </c>
      <c r="V2244" s="42" t="s">
        <v>2257</v>
      </c>
      <c r="W2244" s="279"/>
    </row>
    <row r="2245" spans="1:23" ht="12.75" customHeight="1">
      <c r="A2245" s="42" t="s">
        <v>2257</v>
      </c>
      <c r="D2245" s="68">
        <f>VLOOKUP(A2245,'.'!V:W,2,0)</f>
        <v>0</v>
      </c>
      <c r="E2245" s="69" t="e">
        <f t="shared" si="35"/>
        <v>#N/A</v>
      </c>
      <c r="V2245" s="42" t="s">
        <v>2257</v>
      </c>
      <c r="W2245" s="279"/>
    </row>
    <row r="2246" spans="1:23" ht="12.75" customHeight="1">
      <c r="A2246" s="42" t="s">
        <v>2257</v>
      </c>
      <c r="D2246" s="68">
        <f>VLOOKUP(A2246,'.'!V:W,2,0)</f>
        <v>0</v>
      </c>
      <c r="E2246" s="69" t="e">
        <f t="shared" si="35"/>
        <v>#N/A</v>
      </c>
      <c r="V2246" s="42" t="s">
        <v>2257</v>
      </c>
      <c r="W2246" s="279"/>
    </row>
    <row r="2247" spans="1:23" ht="12.75" customHeight="1">
      <c r="A2247" s="42" t="s">
        <v>2257</v>
      </c>
      <c r="D2247" s="68">
        <f>VLOOKUP(A2247,'.'!V:W,2,0)</f>
        <v>0</v>
      </c>
      <c r="E2247" s="69" t="e">
        <f t="shared" si="35"/>
        <v>#N/A</v>
      </c>
      <c r="V2247" s="42" t="s">
        <v>2257</v>
      </c>
      <c r="W2247" s="279"/>
    </row>
    <row r="2248" spans="1:23" ht="12.75" customHeight="1">
      <c r="A2248" s="42" t="s">
        <v>2257</v>
      </c>
      <c r="D2248" s="68">
        <f>VLOOKUP(A2248,'.'!V:W,2,0)</f>
        <v>0</v>
      </c>
      <c r="E2248" s="69" t="e">
        <f t="shared" si="35"/>
        <v>#N/A</v>
      </c>
      <c r="V2248" s="42" t="s">
        <v>2257</v>
      </c>
      <c r="W2248" s="279"/>
    </row>
    <row r="2249" spans="1:23" ht="12.75" customHeight="1">
      <c r="A2249" s="42" t="s">
        <v>2257</v>
      </c>
      <c r="D2249" s="68">
        <f>VLOOKUP(A2249,'.'!V:W,2,0)</f>
        <v>0</v>
      </c>
      <c r="E2249" s="69" t="e">
        <f t="shared" si="35"/>
        <v>#N/A</v>
      </c>
      <c r="V2249" s="42" t="s">
        <v>2257</v>
      </c>
      <c r="W2249" s="279"/>
    </row>
    <row r="2250" spans="1:23" ht="12.75" customHeight="1">
      <c r="A2250" s="42" t="s">
        <v>2257</v>
      </c>
      <c r="D2250" s="68">
        <f>VLOOKUP(A2250,'.'!V:W,2,0)</f>
        <v>0</v>
      </c>
      <c r="E2250" s="69" t="e">
        <f t="shared" si="35"/>
        <v>#N/A</v>
      </c>
      <c r="V2250" s="42" t="s">
        <v>2257</v>
      </c>
      <c r="W2250" s="279"/>
    </row>
    <row r="2251" spans="1:23" ht="12.75" customHeight="1">
      <c r="A2251" s="42" t="s">
        <v>2257</v>
      </c>
      <c r="D2251" s="68">
        <f>VLOOKUP(A2251,'.'!V:W,2,0)</f>
        <v>0</v>
      </c>
      <c r="E2251" s="69" t="e">
        <f t="shared" si="35"/>
        <v>#N/A</v>
      </c>
      <c r="V2251" s="42" t="s">
        <v>2257</v>
      </c>
      <c r="W2251" s="279"/>
    </row>
    <row r="2252" spans="1:23" ht="12.75" customHeight="1">
      <c r="A2252" s="42" t="s">
        <v>2257</v>
      </c>
      <c r="D2252" s="68">
        <f>VLOOKUP(A2252,'.'!V:W,2,0)</f>
        <v>0</v>
      </c>
      <c r="E2252" s="69" t="e">
        <f t="shared" si="35"/>
        <v>#N/A</v>
      </c>
      <c r="V2252" s="42" t="s">
        <v>2257</v>
      </c>
      <c r="W2252" s="279"/>
    </row>
    <row r="2253" spans="1:23" ht="12.75" customHeight="1">
      <c r="A2253" s="42" t="s">
        <v>2257</v>
      </c>
      <c r="D2253" s="68">
        <f>VLOOKUP(A2253,'.'!V:W,2,0)</f>
        <v>0</v>
      </c>
      <c r="E2253" s="69" t="e">
        <f t="shared" si="35"/>
        <v>#N/A</v>
      </c>
      <c r="V2253" s="42" t="s">
        <v>2257</v>
      </c>
      <c r="W2253" s="279"/>
    </row>
    <row r="2254" spans="1:23" ht="12.75" customHeight="1">
      <c r="A2254" s="42" t="s">
        <v>2257</v>
      </c>
      <c r="D2254" s="68">
        <f>VLOOKUP(A2254,'.'!V:W,2,0)</f>
        <v>0</v>
      </c>
      <c r="E2254" s="69" t="e">
        <f t="shared" si="35"/>
        <v>#N/A</v>
      </c>
      <c r="V2254" s="42" t="s">
        <v>2257</v>
      </c>
      <c r="W2254" s="279"/>
    </row>
    <row r="2255" spans="1:23" ht="12.75" customHeight="1">
      <c r="A2255" s="42" t="s">
        <v>2257</v>
      </c>
      <c r="D2255" s="68">
        <f>VLOOKUP(A2255,'.'!V:W,2,0)</f>
        <v>0</v>
      </c>
      <c r="E2255" s="69" t="e">
        <f t="shared" si="35"/>
        <v>#N/A</v>
      </c>
      <c r="V2255" s="42" t="s">
        <v>2257</v>
      </c>
      <c r="W2255" s="279"/>
    </row>
    <row r="2256" spans="1:23" ht="12.75" customHeight="1">
      <c r="A2256" s="42" t="s">
        <v>2257</v>
      </c>
      <c r="D2256" s="68">
        <f>VLOOKUP(A2256,'.'!V:W,2,0)</f>
        <v>0</v>
      </c>
      <c r="E2256" s="69" t="e">
        <f t="shared" si="35"/>
        <v>#N/A</v>
      </c>
      <c r="V2256" s="42" t="s">
        <v>2257</v>
      </c>
      <c r="W2256" s="279"/>
    </row>
    <row r="2257" spans="1:23" ht="12.75" customHeight="1">
      <c r="A2257" s="42" t="s">
        <v>2257</v>
      </c>
      <c r="D2257" s="68">
        <f>VLOOKUP(A2257,'.'!V:W,2,0)</f>
        <v>0</v>
      </c>
      <c r="E2257" s="69" t="e">
        <f t="shared" si="35"/>
        <v>#N/A</v>
      </c>
      <c r="V2257" s="42" t="s">
        <v>2257</v>
      </c>
      <c r="W2257" s="279"/>
    </row>
    <row r="2258" spans="1:23" ht="12.75" customHeight="1">
      <c r="A2258" s="42" t="s">
        <v>2257</v>
      </c>
      <c r="D2258" s="68">
        <f>VLOOKUP(A2258,'.'!V:W,2,0)</f>
        <v>0</v>
      </c>
      <c r="E2258" s="69" t="e">
        <f t="shared" si="35"/>
        <v>#N/A</v>
      </c>
      <c r="V2258" s="42" t="s">
        <v>2257</v>
      </c>
      <c r="W2258" s="279"/>
    </row>
    <row r="2259" spans="1:23" ht="12.75" customHeight="1">
      <c r="A2259" s="42" t="s">
        <v>2257</v>
      </c>
      <c r="D2259" s="68">
        <f>VLOOKUP(A2259,'.'!V:W,2,0)</f>
        <v>0</v>
      </c>
      <c r="E2259" s="69" t="e">
        <f t="shared" si="35"/>
        <v>#N/A</v>
      </c>
      <c r="V2259" s="42" t="s">
        <v>2257</v>
      </c>
      <c r="W2259" s="279"/>
    </row>
    <row r="2260" spans="1:23" ht="12.75" customHeight="1">
      <c r="A2260" s="42" t="s">
        <v>2257</v>
      </c>
      <c r="D2260" s="68">
        <f>VLOOKUP(A2260,'.'!V:W,2,0)</f>
        <v>0</v>
      </c>
      <c r="E2260" s="69" t="e">
        <f t="shared" si="35"/>
        <v>#N/A</v>
      </c>
      <c r="V2260" s="42" t="s">
        <v>2257</v>
      </c>
      <c r="W2260" s="279"/>
    </row>
    <row r="2261" spans="1:23" ht="12.75" customHeight="1">
      <c r="A2261" s="42" t="s">
        <v>2257</v>
      </c>
      <c r="D2261" s="68">
        <f>VLOOKUP(A2261,'.'!V:W,2,0)</f>
        <v>0</v>
      </c>
      <c r="E2261" s="69" t="e">
        <f t="shared" si="35"/>
        <v>#N/A</v>
      </c>
      <c r="V2261" s="42" t="s">
        <v>2257</v>
      </c>
      <c r="W2261" s="279"/>
    </row>
    <row r="2262" spans="1:23" ht="12.75" customHeight="1">
      <c r="A2262" s="42" t="s">
        <v>2257</v>
      </c>
      <c r="D2262" s="68">
        <f>VLOOKUP(A2262,'.'!V:W,2,0)</f>
        <v>0</v>
      </c>
      <c r="E2262" s="69" t="e">
        <f t="shared" si="35"/>
        <v>#N/A</v>
      </c>
      <c r="V2262" s="42" t="s">
        <v>2257</v>
      </c>
      <c r="W2262" s="279"/>
    </row>
    <row r="2263" spans="1:23" ht="12.75" customHeight="1">
      <c r="A2263" s="42" t="s">
        <v>2257</v>
      </c>
      <c r="D2263" s="68">
        <f>VLOOKUP(A2263,'.'!V:W,2,0)</f>
        <v>0</v>
      </c>
      <c r="E2263" s="69" t="e">
        <f t="shared" si="35"/>
        <v>#N/A</v>
      </c>
      <c r="V2263" s="42" t="s">
        <v>2257</v>
      </c>
      <c r="W2263" s="279"/>
    </row>
    <row r="2264" spans="1:23" ht="12.75" customHeight="1">
      <c r="A2264" s="42" t="s">
        <v>2257</v>
      </c>
      <c r="D2264" s="68">
        <f>VLOOKUP(A2264,'.'!V:W,2,0)</f>
        <v>0</v>
      </c>
      <c r="E2264" s="69" t="e">
        <f t="shared" si="35"/>
        <v>#N/A</v>
      </c>
      <c r="V2264" s="42" t="s">
        <v>2257</v>
      </c>
      <c r="W2264" s="279"/>
    </row>
    <row r="2265" spans="1:23" ht="12.75" customHeight="1">
      <c r="A2265" s="42" t="s">
        <v>2257</v>
      </c>
      <c r="D2265" s="68">
        <f>VLOOKUP(A2265,'.'!V:W,2,0)</f>
        <v>0</v>
      </c>
      <c r="E2265" s="69" t="e">
        <f t="shared" si="35"/>
        <v>#N/A</v>
      </c>
      <c r="V2265" s="42" t="s">
        <v>2257</v>
      </c>
      <c r="W2265" s="279"/>
    </row>
    <row r="2266" spans="1:23" ht="12.75" customHeight="1">
      <c r="A2266" s="42" t="s">
        <v>2257</v>
      </c>
      <c r="D2266" s="68">
        <f>VLOOKUP(A2266,'.'!V:W,2,0)</f>
        <v>0</v>
      </c>
      <c r="E2266" s="69" t="e">
        <f t="shared" si="35"/>
        <v>#N/A</v>
      </c>
      <c r="V2266" s="42" t="s">
        <v>2257</v>
      </c>
      <c r="W2266" s="279"/>
    </row>
    <row r="2267" spans="1:23" ht="12.75" customHeight="1">
      <c r="A2267" s="42" t="s">
        <v>2257</v>
      </c>
      <c r="D2267" s="68">
        <f>VLOOKUP(A2267,'.'!V:W,2,0)</f>
        <v>0</v>
      </c>
      <c r="E2267" s="69" t="e">
        <f t="shared" si="35"/>
        <v>#N/A</v>
      </c>
      <c r="V2267" s="42" t="s">
        <v>2257</v>
      </c>
      <c r="W2267" s="279"/>
    </row>
    <row r="2268" spans="1:23" ht="12.75" customHeight="1">
      <c r="A2268" s="42" t="s">
        <v>2257</v>
      </c>
      <c r="D2268" s="68">
        <f>VLOOKUP(A2268,'.'!V:W,2,0)</f>
        <v>0</v>
      </c>
      <c r="E2268" s="69" t="e">
        <f t="shared" si="35"/>
        <v>#N/A</v>
      </c>
      <c r="V2268" s="42" t="s">
        <v>2257</v>
      </c>
      <c r="W2268" s="279"/>
    </row>
    <row r="2269" spans="1:23" ht="12.75" customHeight="1">
      <c r="A2269" s="42" t="s">
        <v>2257</v>
      </c>
      <c r="D2269" s="68">
        <f>VLOOKUP(A2269,'.'!V:W,2,0)</f>
        <v>0</v>
      </c>
      <c r="E2269" s="69" t="e">
        <f t="shared" si="35"/>
        <v>#N/A</v>
      </c>
      <c r="V2269" s="42" t="s">
        <v>2257</v>
      </c>
      <c r="W2269" s="279"/>
    </row>
    <row r="2270" spans="1:23" ht="12.75" customHeight="1">
      <c r="A2270" s="42" t="s">
        <v>2257</v>
      </c>
      <c r="D2270" s="68">
        <f>VLOOKUP(A2270,'.'!V:W,2,0)</f>
        <v>0</v>
      </c>
      <c r="E2270" s="69" t="e">
        <f t="shared" si="35"/>
        <v>#N/A</v>
      </c>
      <c r="V2270" s="42" t="s">
        <v>2257</v>
      </c>
      <c r="W2270" s="279"/>
    </row>
    <row r="2271" spans="1:23" ht="12.75" customHeight="1">
      <c r="A2271" s="42" t="s">
        <v>2257</v>
      </c>
      <c r="D2271" s="68">
        <f>VLOOKUP(A2271,'.'!V:W,2,0)</f>
        <v>0</v>
      </c>
      <c r="E2271" s="69" t="e">
        <f t="shared" si="35"/>
        <v>#N/A</v>
      </c>
      <c r="V2271" s="42" t="s">
        <v>2257</v>
      </c>
      <c r="W2271" s="279"/>
    </row>
    <row r="2272" spans="1:23" ht="12.75" customHeight="1">
      <c r="A2272" s="42" t="s">
        <v>2257</v>
      </c>
      <c r="D2272" s="68">
        <f>VLOOKUP(A2272,'.'!V:W,2,0)</f>
        <v>0</v>
      </c>
      <c r="E2272" s="69" t="e">
        <f t="shared" si="35"/>
        <v>#N/A</v>
      </c>
      <c r="V2272" s="42" t="s">
        <v>2257</v>
      </c>
      <c r="W2272" s="279"/>
    </row>
    <row r="2273" spans="1:23" ht="12.75" customHeight="1">
      <c r="A2273" s="42" t="s">
        <v>2257</v>
      </c>
      <c r="D2273" s="68">
        <f>VLOOKUP(A2273,'.'!V:W,2,0)</f>
        <v>0</v>
      </c>
      <c r="E2273" s="69" t="e">
        <f t="shared" si="35"/>
        <v>#N/A</v>
      </c>
      <c r="V2273" s="42" t="s">
        <v>2257</v>
      </c>
      <c r="W2273" s="279"/>
    </row>
    <row r="2274" spans="1:23" ht="12.75" customHeight="1">
      <c r="A2274" s="42" t="s">
        <v>2257</v>
      </c>
      <c r="D2274" s="68">
        <f>VLOOKUP(A2274,'.'!V:W,2,0)</f>
        <v>0</v>
      </c>
      <c r="E2274" s="69" t="e">
        <f t="shared" si="35"/>
        <v>#N/A</v>
      </c>
      <c r="V2274" s="42" t="s">
        <v>2257</v>
      </c>
      <c r="W2274" s="279"/>
    </row>
    <row r="2275" spans="1:23" ht="12.75" customHeight="1">
      <c r="A2275" s="42" t="s">
        <v>2257</v>
      </c>
      <c r="D2275" s="68">
        <f>VLOOKUP(A2275,'.'!V:W,2,0)</f>
        <v>0</v>
      </c>
      <c r="E2275" s="69" t="e">
        <f t="shared" si="35"/>
        <v>#N/A</v>
      </c>
      <c r="V2275" s="42" t="s">
        <v>2257</v>
      </c>
      <c r="W2275" s="279"/>
    </row>
    <row r="2276" spans="1:23" ht="12.75" customHeight="1">
      <c r="A2276" s="42" t="s">
        <v>2257</v>
      </c>
      <c r="D2276" s="68">
        <f>VLOOKUP(A2276,'.'!V:W,2,0)</f>
        <v>0</v>
      </c>
      <c r="E2276" s="69" t="e">
        <f t="shared" si="35"/>
        <v>#N/A</v>
      </c>
      <c r="V2276" s="42" t="s">
        <v>2257</v>
      </c>
      <c r="W2276" s="279"/>
    </row>
    <row r="2277" spans="1:23" ht="12.75" customHeight="1">
      <c r="A2277" s="42" t="s">
        <v>2257</v>
      </c>
      <c r="D2277" s="68">
        <f>VLOOKUP(A2277,'.'!V:W,2,0)</f>
        <v>0</v>
      </c>
      <c r="E2277" s="69" t="e">
        <f t="shared" si="35"/>
        <v>#N/A</v>
      </c>
      <c r="V2277" s="42" t="s">
        <v>2257</v>
      </c>
      <c r="W2277" s="279"/>
    </row>
    <row r="2278" spans="1:23" ht="12.75" customHeight="1">
      <c r="A2278" s="42" t="s">
        <v>2257</v>
      </c>
      <c r="D2278" s="68">
        <f>VLOOKUP(A2278,'.'!V:W,2,0)</f>
        <v>0</v>
      </c>
      <c r="E2278" s="69" t="e">
        <f t="shared" si="35"/>
        <v>#N/A</v>
      </c>
      <c r="V2278" s="42" t="s">
        <v>2257</v>
      </c>
      <c r="W2278" s="279"/>
    </row>
    <row r="2279" spans="1:23" ht="12.75" customHeight="1">
      <c r="A2279" s="42" t="s">
        <v>2257</v>
      </c>
      <c r="D2279" s="68">
        <f>VLOOKUP(A2279,'.'!V:W,2,0)</f>
        <v>0</v>
      </c>
      <c r="E2279" s="69" t="e">
        <f t="shared" si="35"/>
        <v>#N/A</v>
      </c>
      <c r="V2279" s="42" t="s">
        <v>2257</v>
      </c>
      <c r="W2279" s="279"/>
    </row>
    <row r="2280" spans="1:23" ht="12.75" customHeight="1">
      <c r="A2280" s="42" t="s">
        <v>2257</v>
      </c>
      <c r="D2280" s="68">
        <f>VLOOKUP(A2280,'.'!V:W,2,0)</f>
        <v>0</v>
      </c>
      <c r="E2280" s="69" t="e">
        <f t="shared" si="35"/>
        <v>#N/A</v>
      </c>
      <c r="V2280" s="42" t="s">
        <v>2257</v>
      </c>
      <c r="W2280" s="279"/>
    </row>
    <row r="2281" spans="1:23" ht="12.75" customHeight="1">
      <c r="A2281" s="42" t="s">
        <v>2257</v>
      </c>
      <c r="D2281" s="68">
        <f>VLOOKUP(A2281,'.'!V:W,2,0)</f>
        <v>0</v>
      </c>
      <c r="E2281" s="69" t="e">
        <f t="shared" si="35"/>
        <v>#N/A</v>
      </c>
      <c r="V2281" s="42" t="s">
        <v>2257</v>
      </c>
      <c r="W2281" s="279"/>
    </row>
    <row r="2282" spans="1:23" ht="12.75" customHeight="1">
      <c r="A2282" s="42" t="s">
        <v>2257</v>
      </c>
      <c r="D2282" s="68">
        <f>VLOOKUP(A2282,'.'!V:W,2,0)</f>
        <v>0</v>
      </c>
      <c r="E2282" s="69" t="e">
        <f t="shared" si="35"/>
        <v>#N/A</v>
      </c>
      <c r="V2282" s="42" t="s">
        <v>2257</v>
      </c>
      <c r="W2282" s="279"/>
    </row>
    <row r="2283" spans="1:23" ht="12.75" customHeight="1">
      <c r="A2283" s="42" t="s">
        <v>2257</v>
      </c>
      <c r="D2283" s="68">
        <f>VLOOKUP(A2283,'.'!V:W,2,0)</f>
        <v>0</v>
      </c>
      <c r="E2283" s="69" t="e">
        <f t="shared" si="35"/>
        <v>#N/A</v>
      </c>
      <c r="V2283" s="42" t="s">
        <v>2257</v>
      </c>
      <c r="W2283" s="279"/>
    </row>
    <row r="2284" spans="1:23" ht="12.75" customHeight="1">
      <c r="A2284" s="42" t="s">
        <v>2257</v>
      </c>
      <c r="D2284" s="68">
        <f>VLOOKUP(A2284,'.'!V:W,2,0)</f>
        <v>0</v>
      </c>
      <c r="E2284" s="69" t="e">
        <f t="shared" si="35"/>
        <v>#N/A</v>
      </c>
      <c r="V2284" s="42" t="s">
        <v>2257</v>
      </c>
      <c r="W2284" s="279"/>
    </row>
    <row r="2285" spans="1:23" ht="12.75" customHeight="1">
      <c r="A2285" s="42" t="s">
        <v>2257</v>
      </c>
      <c r="D2285" s="68">
        <f>VLOOKUP(A2285,'.'!V:W,2,0)</f>
        <v>0</v>
      </c>
      <c r="E2285" s="69" t="e">
        <f t="shared" si="35"/>
        <v>#N/A</v>
      </c>
      <c r="V2285" s="42" t="s">
        <v>2257</v>
      </c>
      <c r="W2285" s="279"/>
    </row>
    <row r="2286" spans="1:23" ht="12.75" customHeight="1">
      <c r="A2286" s="42" t="s">
        <v>2257</v>
      </c>
      <c r="D2286" s="68">
        <f>VLOOKUP(A2286,'.'!V:W,2,0)</f>
        <v>0</v>
      </c>
      <c r="E2286" s="69" t="e">
        <f t="shared" si="35"/>
        <v>#N/A</v>
      </c>
      <c r="V2286" s="42" t="s">
        <v>2257</v>
      </c>
      <c r="W2286" s="279"/>
    </row>
    <row r="2287" spans="1:23" ht="12.75" customHeight="1">
      <c r="A2287" s="42" t="s">
        <v>2257</v>
      </c>
      <c r="D2287" s="68">
        <f>VLOOKUP(A2287,'.'!V:W,2,0)</f>
        <v>0</v>
      </c>
      <c r="E2287" s="69" t="e">
        <f t="shared" si="35"/>
        <v>#N/A</v>
      </c>
      <c r="V2287" s="42" t="s">
        <v>2257</v>
      </c>
      <c r="W2287" s="279"/>
    </row>
    <row r="2288" spans="1:23" ht="12.75" customHeight="1">
      <c r="A2288" s="42" t="s">
        <v>2257</v>
      </c>
      <c r="D2288" s="68">
        <f>VLOOKUP(A2288,'.'!V:W,2,0)</f>
        <v>0</v>
      </c>
      <c r="E2288" s="69" t="e">
        <f t="shared" si="35"/>
        <v>#N/A</v>
      </c>
      <c r="V2288" s="42" t="s">
        <v>2257</v>
      </c>
      <c r="W2288" s="279"/>
    </row>
    <row r="2289" spans="1:23" ht="12.75" customHeight="1">
      <c r="A2289" s="42" t="s">
        <v>2257</v>
      </c>
      <c r="D2289" s="68">
        <f>VLOOKUP(A2289,'.'!V:W,2,0)</f>
        <v>0</v>
      </c>
      <c r="E2289" s="69" t="e">
        <f t="shared" si="35"/>
        <v>#N/A</v>
      </c>
      <c r="V2289" s="42" t="s">
        <v>2257</v>
      </c>
      <c r="W2289" s="279"/>
    </row>
    <row r="2290" spans="1:23" ht="12.75" customHeight="1">
      <c r="A2290" s="42" t="s">
        <v>2257</v>
      </c>
      <c r="D2290" s="68">
        <f>VLOOKUP(A2290,'.'!V:W,2,0)</f>
        <v>0</v>
      </c>
      <c r="E2290" s="69" t="e">
        <f t="shared" si="35"/>
        <v>#N/A</v>
      </c>
      <c r="V2290" s="42" t="s">
        <v>2257</v>
      </c>
      <c r="W2290" s="279"/>
    </row>
    <row r="2291" spans="1:23" ht="12.75" customHeight="1">
      <c r="A2291" s="42" t="s">
        <v>2257</v>
      </c>
      <c r="D2291" s="68">
        <f>VLOOKUP(A2291,'.'!V:W,2,0)</f>
        <v>0</v>
      </c>
      <c r="E2291" s="69" t="e">
        <f t="shared" si="35"/>
        <v>#N/A</v>
      </c>
      <c r="V2291" s="42" t="s">
        <v>2257</v>
      </c>
      <c r="W2291" s="279"/>
    </row>
    <row r="2292" spans="1:23" ht="12.75" customHeight="1">
      <c r="A2292" s="42" t="s">
        <v>2257</v>
      </c>
      <c r="D2292" s="68">
        <f>VLOOKUP(A2292,'.'!V:W,2,0)</f>
        <v>0</v>
      </c>
      <c r="E2292" s="69" t="e">
        <f t="shared" si="35"/>
        <v>#N/A</v>
      </c>
      <c r="V2292" s="42" t="s">
        <v>2257</v>
      </c>
      <c r="W2292" s="279"/>
    </row>
    <row r="2293" spans="1:23" ht="12.75" customHeight="1">
      <c r="A2293" s="42" t="s">
        <v>2257</v>
      </c>
      <c r="D2293" s="68">
        <f>VLOOKUP(A2293,'.'!V:W,2,0)</f>
        <v>0</v>
      </c>
      <c r="E2293" s="69" t="e">
        <f t="shared" si="35"/>
        <v>#N/A</v>
      </c>
      <c r="V2293" s="42" t="s">
        <v>2257</v>
      </c>
      <c r="W2293" s="279"/>
    </row>
    <row r="2294" spans="1:23" ht="12.75" customHeight="1">
      <c r="A2294" s="42" t="s">
        <v>2257</v>
      </c>
      <c r="D2294" s="68">
        <f>VLOOKUP(A2294,'.'!V:W,2,0)</f>
        <v>0</v>
      </c>
      <c r="E2294" s="69" t="e">
        <f t="shared" si="35"/>
        <v>#N/A</v>
      </c>
      <c r="V2294" s="42" t="s">
        <v>2257</v>
      </c>
      <c r="W2294" s="279"/>
    </row>
    <row r="2295" spans="1:23" ht="12.75" customHeight="1">
      <c r="A2295" s="42" t="s">
        <v>2257</v>
      </c>
      <c r="D2295" s="68">
        <f>VLOOKUP(A2295,'.'!V:W,2,0)</f>
        <v>0</v>
      </c>
      <c r="E2295" s="69" t="e">
        <f t="shared" si="35"/>
        <v>#N/A</v>
      </c>
      <c r="V2295" s="42" t="s">
        <v>2257</v>
      </c>
      <c r="W2295" s="279"/>
    </row>
    <row r="2296" spans="1:23" ht="12.75" customHeight="1">
      <c r="A2296" s="42" t="s">
        <v>2257</v>
      </c>
      <c r="D2296" s="68">
        <f>VLOOKUP(A2296,'.'!V:W,2,0)</f>
        <v>0</v>
      </c>
      <c r="E2296" s="69" t="e">
        <f t="shared" si="35"/>
        <v>#N/A</v>
      </c>
      <c r="V2296" s="42" t="s">
        <v>2257</v>
      </c>
      <c r="W2296" s="279"/>
    </row>
    <row r="2297" spans="1:23" ht="12.75" customHeight="1">
      <c r="A2297" s="42" t="s">
        <v>2257</v>
      </c>
      <c r="D2297" s="68">
        <f>VLOOKUP(A2297,'.'!V:W,2,0)</f>
        <v>0</v>
      </c>
      <c r="E2297" s="69" t="e">
        <f t="shared" si="35"/>
        <v>#N/A</v>
      </c>
      <c r="V2297" s="42" t="s">
        <v>2257</v>
      </c>
      <c r="W2297" s="279"/>
    </row>
    <row r="2298" spans="1:23" ht="12.75" customHeight="1">
      <c r="A2298" s="42" t="s">
        <v>2257</v>
      </c>
      <c r="D2298" s="68">
        <f>VLOOKUP(A2298,'.'!V:W,2,0)</f>
        <v>0</v>
      </c>
      <c r="E2298" s="69" t="e">
        <f t="shared" si="35"/>
        <v>#N/A</v>
      </c>
      <c r="V2298" s="42" t="s">
        <v>2257</v>
      </c>
      <c r="W2298" s="279"/>
    </row>
    <row r="2299" spans="1:23" ht="12.75" customHeight="1">
      <c r="A2299" s="42" t="s">
        <v>2257</v>
      </c>
      <c r="D2299" s="68">
        <f>VLOOKUP(A2299,'.'!V:W,2,0)</f>
        <v>0</v>
      </c>
      <c r="E2299" s="69" t="e">
        <f t="shared" si="35"/>
        <v>#N/A</v>
      </c>
      <c r="V2299" s="42" t="s">
        <v>2257</v>
      </c>
      <c r="W2299" s="279"/>
    </row>
    <row r="2300" spans="1:23" ht="12.75" customHeight="1">
      <c r="A2300" s="42" t="s">
        <v>2257</v>
      </c>
      <c r="D2300" s="68">
        <f>VLOOKUP(A2300,'.'!V:W,2,0)</f>
        <v>0</v>
      </c>
      <c r="E2300" s="69" t="e">
        <f t="shared" si="35"/>
        <v>#N/A</v>
      </c>
      <c r="V2300" s="42" t="s">
        <v>2257</v>
      </c>
      <c r="W2300" s="279"/>
    </row>
    <row r="2301" spans="1:23" ht="12.75" customHeight="1">
      <c r="A2301" s="42" t="s">
        <v>2257</v>
      </c>
      <c r="D2301" s="68">
        <f>VLOOKUP(A2301,'.'!V:W,2,0)</f>
        <v>0</v>
      </c>
      <c r="E2301" s="69" t="e">
        <f t="shared" si="35"/>
        <v>#N/A</v>
      </c>
      <c r="V2301" s="42" t="s">
        <v>2257</v>
      </c>
      <c r="W2301" s="279"/>
    </row>
    <row r="2302" spans="1:23" ht="12.75" customHeight="1">
      <c r="A2302" s="42" t="s">
        <v>2257</v>
      </c>
      <c r="D2302" s="68">
        <f>VLOOKUP(A2302,'.'!V:W,2,0)</f>
        <v>0</v>
      </c>
      <c r="E2302" s="69" t="e">
        <f t="shared" si="35"/>
        <v>#N/A</v>
      </c>
      <c r="V2302" s="42" t="s">
        <v>2257</v>
      </c>
      <c r="W2302" s="279"/>
    </row>
    <row r="2303" spans="1:23" ht="12.75" customHeight="1">
      <c r="A2303" s="42" t="s">
        <v>2257</v>
      </c>
      <c r="D2303" s="68">
        <f>VLOOKUP(A2303,'.'!V:W,2,0)</f>
        <v>0</v>
      </c>
      <c r="E2303" s="69" t="e">
        <f t="shared" si="35"/>
        <v>#N/A</v>
      </c>
      <c r="V2303" s="42" t="s">
        <v>2257</v>
      </c>
      <c r="W2303" s="279"/>
    </row>
    <row r="2304" spans="1:23" ht="12.75" customHeight="1">
      <c r="A2304" s="42" t="s">
        <v>2257</v>
      </c>
      <c r="D2304" s="68">
        <f>VLOOKUP(A2304,'.'!V:W,2,0)</f>
        <v>0</v>
      </c>
      <c r="E2304" s="69" t="e">
        <f t="shared" si="35"/>
        <v>#N/A</v>
      </c>
      <c r="V2304" s="42" t="s">
        <v>2257</v>
      </c>
      <c r="W2304" s="279"/>
    </row>
    <row r="2305" spans="1:23" ht="12.75" customHeight="1">
      <c r="A2305" s="42" t="s">
        <v>2257</v>
      </c>
      <c r="D2305" s="68">
        <f>VLOOKUP(A2305,'.'!V:W,2,0)</f>
        <v>0</v>
      </c>
      <c r="E2305" s="69" t="e">
        <f t="shared" si="35"/>
        <v>#N/A</v>
      </c>
      <c r="V2305" s="42" t="s">
        <v>2257</v>
      </c>
      <c r="W2305" s="279"/>
    </row>
    <row r="2306" spans="1:23" ht="12.75" customHeight="1">
      <c r="A2306" s="42" t="s">
        <v>2257</v>
      </c>
      <c r="D2306" s="68">
        <f>VLOOKUP(A2306,'.'!V:W,2,0)</f>
        <v>0</v>
      </c>
      <c r="E2306" s="69" t="e">
        <f t="shared" ref="E2306:E2369" si="36">B2306*VLOOKUP(D2306,$L$17:$M$38,2,0)</f>
        <v>#N/A</v>
      </c>
      <c r="V2306" s="42" t="s">
        <v>2257</v>
      </c>
      <c r="W2306" s="279"/>
    </row>
    <row r="2307" spans="1:23" ht="12.75" customHeight="1">
      <c r="A2307" s="42" t="s">
        <v>2257</v>
      </c>
      <c r="D2307" s="68">
        <f>VLOOKUP(A2307,'.'!V:W,2,0)</f>
        <v>0</v>
      </c>
      <c r="E2307" s="69" t="e">
        <f t="shared" si="36"/>
        <v>#N/A</v>
      </c>
      <c r="V2307" s="42" t="s">
        <v>2257</v>
      </c>
      <c r="W2307" s="279"/>
    </row>
    <row r="2308" spans="1:23" ht="12.75" customHeight="1">
      <c r="A2308" s="42" t="s">
        <v>2257</v>
      </c>
      <c r="D2308" s="68">
        <f>VLOOKUP(A2308,'.'!V:W,2,0)</f>
        <v>0</v>
      </c>
      <c r="E2308" s="69" t="e">
        <f t="shared" si="36"/>
        <v>#N/A</v>
      </c>
      <c r="V2308" s="42" t="s">
        <v>2257</v>
      </c>
      <c r="W2308" s="279"/>
    </row>
    <row r="2309" spans="1:23" ht="12.75" customHeight="1">
      <c r="A2309" s="42" t="s">
        <v>2257</v>
      </c>
      <c r="D2309" s="68">
        <f>VLOOKUP(A2309,'.'!V:W,2,0)</f>
        <v>0</v>
      </c>
      <c r="E2309" s="69" t="e">
        <f t="shared" si="36"/>
        <v>#N/A</v>
      </c>
      <c r="V2309" s="42" t="s">
        <v>2257</v>
      </c>
      <c r="W2309" s="279"/>
    </row>
    <row r="2310" spans="1:23" ht="12.75" customHeight="1">
      <c r="A2310" s="42" t="s">
        <v>2257</v>
      </c>
      <c r="D2310" s="68">
        <f>VLOOKUP(A2310,'.'!V:W,2,0)</f>
        <v>0</v>
      </c>
      <c r="E2310" s="69" t="e">
        <f t="shared" si="36"/>
        <v>#N/A</v>
      </c>
      <c r="V2310" s="42" t="s">
        <v>2257</v>
      </c>
      <c r="W2310" s="279"/>
    </row>
    <row r="2311" spans="1:23" ht="12.75" customHeight="1">
      <c r="A2311" s="42" t="s">
        <v>2257</v>
      </c>
      <c r="D2311" s="68">
        <f>VLOOKUP(A2311,'.'!V:W,2,0)</f>
        <v>0</v>
      </c>
      <c r="E2311" s="69" t="e">
        <f t="shared" si="36"/>
        <v>#N/A</v>
      </c>
      <c r="V2311" s="42" t="s">
        <v>2257</v>
      </c>
      <c r="W2311" s="279"/>
    </row>
    <row r="2312" spans="1:23" ht="12.75" customHeight="1">
      <c r="A2312" s="42" t="s">
        <v>2257</v>
      </c>
      <c r="D2312" s="68">
        <f>VLOOKUP(A2312,'.'!V:W,2,0)</f>
        <v>0</v>
      </c>
      <c r="E2312" s="69" t="e">
        <f t="shared" si="36"/>
        <v>#N/A</v>
      </c>
      <c r="V2312" s="42" t="s">
        <v>2257</v>
      </c>
      <c r="W2312" s="279"/>
    </row>
    <row r="2313" spans="1:23" ht="12.75" customHeight="1">
      <c r="A2313" s="42" t="s">
        <v>2257</v>
      </c>
      <c r="D2313" s="68">
        <f>VLOOKUP(A2313,'.'!V:W,2,0)</f>
        <v>0</v>
      </c>
      <c r="E2313" s="69" t="e">
        <f t="shared" si="36"/>
        <v>#N/A</v>
      </c>
      <c r="V2313" s="42" t="s">
        <v>2257</v>
      </c>
      <c r="W2313" s="279"/>
    </row>
    <row r="2314" spans="1:23" ht="12.75" customHeight="1">
      <c r="A2314" s="42" t="s">
        <v>2257</v>
      </c>
      <c r="D2314" s="68">
        <f>VLOOKUP(A2314,'.'!V:W,2,0)</f>
        <v>0</v>
      </c>
      <c r="E2314" s="69" t="e">
        <f t="shared" si="36"/>
        <v>#N/A</v>
      </c>
      <c r="V2314" s="42" t="s">
        <v>2257</v>
      </c>
      <c r="W2314" s="279"/>
    </row>
    <row r="2315" spans="1:23" ht="12.75" customHeight="1">
      <c r="A2315" s="42" t="s">
        <v>2257</v>
      </c>
      <c r="D2315" s="68">
        <f>VLOOKUP(A2315,'.'!V:W,2,0)</f>
        <v>0</v>
      </c>
      <c r="E2315" s="69" t="e">
        <f t="shared" si="36"/>
        <v>#N/A</v>
      </c>
      <c r="V2315" s="42" t="s">
        <v>2257</v>
      </c>
      <c r="W2315" s="279"/>
    </row>
    <row r="2316" spans="1:23" ht="12.75" customHeight="1">
      <c r="A2316" s="42" t="s">
        <v>2257</v>
      </c>
      <c r="D2316" s="68">
        <f>VLOOKUP(A2316,'.'!V:W,2,0)</f>
        <v>0</v>
      </c>
      <c r="E2316" s="69" t="e">
        <f t="shared" si="36"/>
        <v>#N/A</v>
      </c>
      <c r="V2316" s="42" t="s">
        <v>2257</v>
      </c>
      <c r="W2316" s="279"/>
    </row>
    <row r="2317" spans="1:23" ht="12.75" customHeight="1">
      <c r="A2317" s="42" t="s">
        <v>2257</v>
      </c>
      <c r="D2317" s="68">
        <f>VLOOKUP(A2317,'.'!V:W,2,0)</f>
        <v>0</v>
      </c>
      <c r="E2317" s="69" t="e">
        <f t="shared" si="36"/>
        <v>#N/A</v>
      </c>
      <c r="V2317" s="42" t="s">
        <v>2257</v>
      </c>
      <c r="W2317" s="279"/>
    </row>
    <row r="2318" spans="1:23" ht="12.75" customHeight="1">
      <c r="A2318" s="42" t="s">
        <v>2257</v>
      </c>
      <c r="D2318" s="68">
        <f>VLOOKUP(A2318,'.'!V:W,2,0)</f>
        <v>0</v>
      </c>
      <c r="E2318" s="69" t="e">
        <f t="shared" si="36"/>
        <v>#N/A</v>
      </c>
      <c r="V2318" s="42" t="s">
        <v>2257</v>
      </c>
      <c r="W2318" s="279"/>
    </row>
    <row r="2319" spans="1:23" ht="12.75" customHeight="1">
      <c r="A2319" s="42" t="s">
        <v>2257</v>
      </c>
      <c r="D2319" s="68">
        <f>VLOOKUP(A2319,'.'!V:W,2,0)</f>
        <v>0</v>
      </c>
      <c r="E2319" s="69" t="e">
        <f t="shared" si="36"/>
        <v>#N/A</v>
      </c>
      <c r="V2319" s="42" t="s">
        <v>2257</v>
      </c>
      <c r="W2319" s="279"/>
    </row>
    <row r="2320" spans="1:23" ht="12.75" customHeight="1">
      <c r="A2320" s="42" t="s">
        <v>2257</v>
      </c>
      <c r="D2320" s="68">
        <f>VLOOKUP(A2320,'.'!V:W,2,0)</f>
        <v>0</v>
      </c>
      <c r="E2320" s="69" t="e">
        <f t="shared" si="36"/>
        <v>#N/A</v>
      </c>
      <c r="V2320" s="42" t="s">
        <v>2257</v>
      </c>
      <c r="W2320" s="279"/>
    </row>
    <row r="2321" spans="1:23" ht="12.75" customHeight="1">
      <c r="A2321" s="42" t="s">
        <v>2257</v>
      </c>
      <c r="D2321" s="68">
        <f>VLOOKUP(A2321,'.'!V:W,2,0)</f>
        <v>0</v>
      </c>
      <c r="E2321" s="69" t="e">
        <f t="shared" si="36"/>
        <v>#N/A</v>
      </c>
      <c r="V2321" s="42" t="s">
        <v>2257</v>
      </c>
      <c r="W2321" s="279"/>
    </row>
    <row r="2322" spans="1:23" ht="12.75" customHeight="1">
      <c r="A2322" s="42" t="s">
        <v>2257</v>
      </c>
      <c r="D2322" s="68">
        <f>VLOOKUP(A2322,'.'!V:W,2,0)</f>
        <v>0</v>
      </c>
      <c r="E2322" s="69" t="e">
        <f t="shared" si="36"/>
        <v>#N/A</v>
      </c>
      <c r="V2322" s="42" t="s">
        <v>2257</v>
      </c>
      <c r="W2322" s="279"/>
    </row>
    <row r="2323" spans="1:23" ht="12.75" customHeight="1">
      <c r="A2323" s="42" t="s">
        <v>2257</v>
      </c>
      <c r="D2323" s="68">
        <f>VLOOKUP(A2323,'.'!V:W,2,0)</f>
        <v>0</v>
      </c>
      <c r="E2323" s="69" t="e">
        <f t="shared" si="36"/>
        <v>#N/A</v>
      </c>
      <c r="V2323" s="42" t="s">
        <v>2257</v>
      </c>
      <c r="W2323" s="279"/>
    </row>
    <row r="2324" spans="1:23" ht="12.75" customHeight="1">
      <c r="A2324" s="42" t="s">
        <v>2257</v>
      </c>
      <c r="D2324" s="68">
        <f>VLOOKUP(A2324,'.'!V:W,2,0)</f>
        <v>0</v>
      </c>
      <c r="E2324" s="69" t="e">
        <f t="shared" si="36"/>
        <v>#N/A</v>
      </c>
      <c r="V2324" s="42" t="s">
        <v>2257</v>
      </c>
      <c r="W2324" s="279"/>
    </row>
    <row r="2325" spans="1:23" ht="12.75" customHeight="1">
      <c r="A2325" s="42" t="s">
        <v>2257</v>
      </c>
      <c r="D2325" s="68">
        <f>VLOOKUP(A2325,'.'!V:W,2,0)</f>
        <v>0</v>
      </c>
      <c r="E2325" s="69" t="e">
        <f t="shared" si="36"/>
        <v>#N/A</v>
      </c>
      <c r="V2325" s="42" t="s">
        <v>2257</v>
      </c>
      <c r="W2325" s="279"/>
    </row>
    <row r="2326" spans="1:23" ht="12.75" customHeight="1">
      <c r="A2326" s="42" t="s">
        <v>2257</v>
      </c>
      <c r="D2326" s="68">
        <f>VLOOKUP(A2326,'.'!V:W,2,0)</f>
        <v>0</v>
      </c>
      <c r="E2326" s="69" t="e">
        <f t="shared" si="36"/>
        <v>#N/A</v>
      </c>
      <c r="V2326" s="42" t="s">
        <v>2257</v>
      </c>
      <c r="W2326" s="279"/>
    </row>
    <row r="2327" spans="1:23" ht="12.75" customHeight="1">
      <c r="A2327" s="42" t="s">
        <v>2257</v>
      </c>
      <c r="D2327" s="68">
        <f>VLOOKUP(A2327,'.'!V:W,2,0)</f>
        <v>0</v>
      </c>
      <c r="E2327" s="69" t="e">
        <f t="shared" si="36"/>
        <v>#N/A</v>
      </c>
      <c r="V2327" s="42" t="s">
        <v>2257</v>
      </c>
      <c r="W2327" s="279"/>
    </row>
    <row r="2328" spans="1:23" ht="12.75" customHeight="1">
      <c r="A2328" s="42" t="s">
        <v>2257</v>
      </c>
      <c r="D2328" s="68">
        <f>VLOOKUP(A2328,'.'!V:W,2,0)</f>
        <v>0</v>
      </c>
      <c r="E2328" s="69" t="e">
        <f t="shared" si="36"/>
        <v>#N/A</v>
      </c>
      <c r="V2328" s="42" t="s">
        <v>2257</v>
      </c>
      <c r="W2328" s="279"/>
    </row>
    <row r="2329" spans="1:23" ht="12.75" customHeight="1">
      <c r="A2329" s="42" t="s">
        <v>2257</v>
      </c>
      <c r="D2329" s="68">
        <f>VLOOKUP(A2329,'.'!V:W,2,0)</f>
        <v>0</v>
      </c>
      <c r="E2329" s="69" t="e">
        <f t="shared" si="36"/>
        <v>#N/A</v>
      </c>
      <c r="V2329" s="42" t="s">
        <v>2257</v>
      </c>
      <c r="W2329" s="279"/>
    </row>
    <row r="2330" spans="1:23" ht="12.75" customHeight="1">
      <c r="A2330" s="42" t="s">
        <v>2257</v>
      </c>
      <c r="D2330" s="68">
        <f>VLOOKUP(A2330,'.'!V:W,2,0)</f>
        <v>0</v>
      </c>
      <c r="E2330" s="69" t="e">
        <f t="shared" si="36"/>
        <v>#N/A</v>
      </c>
      <c r="V2330" s="42" t="s">
        <v>2257</v>
      </c>
      <c r="W2330" s="279"/>
    </row>
    <row r="2331" spans="1:23" ht="12.75" customHeight="1">
      <c r="A2331" s="42" t="s">
        <v>2257</v>
      </c>
      <c r="D2331" s="68">
        <f>VLOOKUP(A2331,'.'!V:W,2,0)</f>
        <v>0</v>
      </c>
      <c r="E2331" s="69" t="e">
        <f t="shared" si="36"/>
        <v>#N/A</v>
      </c>
      <c r="V2331" s="42" t="s">
        <v>2257</v>
      </c>
      <c r="W2331" s="279"/>
    </row>
    <row r="2332" spans="1:23" ht="12.75" customHeight="1">
      <c r="A2332" s="42" t="s">
        <v>2257</v>
      </c>
      <c r="D2332" s="68">
        <f>VLOOKUP(A2332,'.'!V:W,2,0)</f>
        <v>0</v>
      </c>
      <c r="E2332" s="69" t="e">
        <f t="shared" si="36"/>
        <v>#N/A</v>
      </c>
      <c r="V2332" s="42" t="s">
        <v>2257</v>
      </c>
      <c r="W2332" s="279"/>
    </row>
    <row r="2333" spans="1:23" ht="12.75" customHeight="1">
      <c r="A2333" s="42" t="s">
        <v>2257</v>
      </c>
      <c r="D2333" s="68">
        <f>VLOOKUP(A2333,'.'!V:W,2,0)</f>
        <v>0</v>
      </c>
      <c r="E2333" s="69" t="e">
        <f t="shared" si="36"/>
        <v>#N/A</v>
      </c>
      <c r="V2333" s="42" t="s">
        <v>2257</v>
      </c>
      <c r="W2333" s="279"/>
    </row>
    <row r="2334" spans="1:23" ht="12.75" customHeight="1">
      <c r="A2334" s="42" t="s">
        <v>2257</v>
      </c>
      <c r="D2334" s="68">
        <f>VLOOKUP(A2334,'.'!V:W,2,0)</f>
        <v>0</v>
      </c>
      <c r="E2334" s="69" t="e">
        <f t="shared" si="36"/>
        <v>#N/A</v>
      </c>
      <c r="V2334" s="42" t="s">
        <v>2257</v>
      </c>
      <c r="W2334" s="279"/>
    </row>
    <row r="2335" spans="1:23" ht="12.75" customHeight="1">
      <c r="A2335" s="42" t="s">
        <v>2257</v>
      </c>
      <c r="D2335" s="68">
        <f>VLOOKUP(A2335,'.'!V:W,2,0)</f>
        <v>0</v>
      </c>
      <c r="E2335" s="69" t="e">
        <f t="shared" si="36"/>
        <v>#N/A</v>
      </c>
      <c r="V2335" s="42" t="s">
        <v>2257</v>
      </c>
      <c r="W2335" s="279"/>
    </row>
    <row r="2336" spans="1:23" ht="12.75" customHeight="1">
      <c r="A2336" s="42" t="s">
        <v>2257</v>
      </c>
      <c r="D2336" s="68">
        <f>VLOOKUP(A2336,'.'!V:W,2,0)</f>
        <v>0</v>
      </c>
      <c r="E2336" s="69" t="e">
        <f t="shared" si="36"/>
        <v>#N/A</v>
      </c>
      <c r="V2336" s="42" t="s">
        <v>2257</v>
      </c>
      <c r="W2336" s="279"/>
    </row>
    <row r="2337" spans="1:23" ht="12.75" customHeight="1">
      <c r="A2337" s="42" t="s">
        <v>2257</v>
      </c>
      <c r="D2337" s="68">
        <f>VLOOKUP(A2337,'.'!V:W,2,0)</f>
        <v>0</v>
      </c>
      <c r="E2337" s="69" t="e">
        <f t="shared" si="36"/>
        <v>#N/A</v>
      </c>
      <c r="V2337" s="42" t="s">
        <v>2257</v>
      </c>
      <c r="W2337" s="279"/>
    </row>
    <row r="2338" spans="1:23" ht="12.75" customHeight="1">
      <c r="A2338" s="42" t="s">
        <v>2257</v>
      </c>
      <c r="D2338" s="68">
        <f>VLOOKUP(A2338,'.'!V:W,2,0)</f>
        <v>0</v>
      </c>
      <c r="E2338" s="69" t="e">
        <f t="shared" si="36"/>
        <v>#N/A</v>
      </c>
      <c r="V2338" s="42" t="s">
        <v>2257</v>
      </c>
      <c r="W2338" s="279"/>
    </row>
    <row r="2339" spans="1:23" ht="12.75" customHeight="1">
      <c r="A2339" s="42" t="s">
        <v>2257</v>
      </c>
      <c r="D2339" s="68">
        <f>VLOOKUP(A2339,'.'!V:W,2,0)</f>
        <v>0</v>
      </c>
      <c r="E2339" s="69" t="e">
        <f t="shared" si="36"/>
        <v>#N/A</v>
      </c>
      <c r="V2339" s="42" t="s">
        <v>2257</v>
      </c>
      <c r="W2339" s="279"/>
    </row>
    <row r="2340" spans="1:23" ht="12.75" customHeight="1">
      <c r="A2340" s="42" t="s">
        <v>2257</v>
      </c>
      <c r="D2340" s="68">
        <f>VLOOKUP(A2340,'.'!V:W,2,0)</f>
        <v>0</v>
      </c>
      <c r="E2340" s="69" t="e">
        <f t="shared" si="36"/>
        <v>#N/A</v>
      </c>
      <c r="V2340" s="42" t="s">
        <v>2257</v>
      </c>
      <c r="W2340" s="279"/>
    </row>
    <row r="2341" spans="1:23" ht="12.75" customHeight="1">
      <c r="A2341" s="42" t="s">
        <v>2257</v>
      </c>
      <c r="D2341" s="68">
        <f>VLOOKUP(A2341,'.'!V:W,2,0)</f>
        <v>0</v>
      </c>
      <c r="E2341" s="69" t="e">
        <f t="shared" si="36"/>
        <v>#N/A</v>
      </c>
      <c r="V2341" s="42" t="s">
        <v>2257</v>
      </c>
      <c r="W2341" s="279"/>
    </row>
    <row r="2342" spans="1:23" ht="12.75" customHeight="1">
      <c r="A2342" s="42" t="s">
        <v>2257</v>
      </c>
      <c r="D2342" s="68">
        <f>VLOOKUP(A2342,'.'!V:W,2,0)</f>
        <v>0</v>
      </c>
      <c r="E2342" s="69" t="e">
        <f t="shared" si="36"/>
        <v>#N/A</v>
      </c>
      <c r="V2342" s="42" t="s">
        <v>2257</v>
      </c>
      <c r="W2342" s="279"/>
    </row>
    <row r="2343" spans="1:23" ht="12.75" customHeight="1">
      <c r="A2343" s="42" t="s">
        <v>2257</v>
      </c>
      <c r="D2343" s="68">
        <f>VLOOKUP(A2343,'.'!V:W,2,0)</f>
        <v>0</v>
      </c>
      <c r="E2343" s="69" t="e">
        <f t="shared" si="36"/>
        <v>#N/A</v>
      </c>
      <c r="V2343" s="42" t="s">
        <v>2257</v>
      </c>
      <c r="W2343" s="279"/>
    </row>
    <row r="2344" spans="1:23" ht="12.75" customHeight="1">
      <c r="A2344" s="42" t="s">
        <v>2257</v>
      </c>
      <c r="D2344" s="68">
        <f>VLOOKUP(A2344,'.'!V:W,2,0)</f>
        <v>0</v>
      </c>
      <c r="E2344" s="69" t="e">
        <f t="shared" si="36"/>
        <v>#N/A</v>
      </c>
      <c r="V2344" s="42" t="s">
        <v>2257</v>
      </c>
      <c r="W2344" s="279"/>
    </row>
    <row r="2345" spans="1:23" ht="12.75" customHeight="1">
      <c r="A2345" s="42" t="s">
        <v>2257</v>
      </c>
      <c r="D2345" s="68">
        <f>VLOOKUP(A2345,'.'!V:W,2,0)</f>
        <v>0</v>
      </c>
      <c r="E2345" s="69" t="e">
        <f t="shared" si="36"/>
        <v>#N/A</v>
      </c>
      <c r="V2345" s="42" t="s">
        <v>2257</v>
      </c>
      <c r="W2345" s="279"/>
    </row>
    <row r="2346" spans="1:23" ht="12.75" customHeight="1">
      <c r="A2346" s="42" t="s">
        <v>2257</v>
      </c>
      <c r="D2346" s="68">
        <f>VLOOKUP(A2346,'.'!V:W,2,0)</f>
        <v>0</v>
      </c>
      <c r="E2346" s="69" t="e">
        <f t="shared" si="36"/>
        <v>#N/A</v>
      </c>
      <c r="V2346" s="42" t="s">
        <v>2257</v>
      </c>
      <c r="W2346" s="279"/>
    </row>
    <row r="2347" spans="1:23" ht="12.75" customHeight="1">
      <c r="A2347" s="42" t="s">
        <v>2257</v>
      </c>
      <c r="D2347" s="68">
        <f>VLOOKUP(A2347,'.'!V:W,2,0)</f>
        <v>0</v>
      </c>
      <c r="E2347" s="69" t="e">
        <f t="shared" si="36"/>
        <v>#N/A</v>
      </c>
      <c r="V2347" s="42" t="s">
        <v>2257</v>
      </c>
      <c r="W2347" s="279"/>
    </row>
    <row r="2348" spans="1:23" ht="12.75" customHeight="1">
      <c r="A2348" s="42" t="s">
        <v>2257</v>
      </c>
      <c r="D2348" s="68">
        <f>VLOOKUP(A2348,'.'!V:W,2,0)</f>
        <v>0</v>
      </c>
      <c r="E2348" s="69" t="e">
        <f t="shared" si="36"/>
        <v>#N/A</v>
      </c>
      <c r="V2348" s="42" t="s">
        <v>2257</v>
      </c>
      <c r="W2348" s="279"/>
    </row>
    <row r="2349" spans="1:23" ht="12.75" customHeight="1">
      <c r="A2349" s="42" t="s">
        <v>2257</v>
      </c>
      <c r="D2349" s="68">
        <f>VLOOKUP(A2349,'.'!V:W,2,0)</f>
        <v>0</v>
      </c>
      <c r="E2349" s="69" t="e">
        <f t="shared" si="36"/>
        <v>#N/A</v>
      </c>
      <c r="V2349" s="42" t="s">
        <v>2257</v>
      </c>
      <c r="W2349" s="279"/>
    </row>
    <row r="2350" spans="1:23" ht="12.75" customHeight="1">
      <c r="A2350" s="42" t="s">
        <v>2257</v>
      </c>
      <c r="D2350" s="68">
        <f>VLOOKUP(A2350,'.'!V:W,2,0)</f>
        <v>0</v>
      </c>
      <c r="E2350" s="69" t="e">
        <f t="shared" si="36"/>
        <v>#N/A</v>
      </c>
      <c r="V2350" s="42" t="s">
        <v>2257</v>
      </c>
      <c r="W2350" s="279"/>
    </row>
    <row r="2351" spans="1:23" ht="12.75" customHeight="1">
      <c r="A2351" s="42" t="s">
        <v>2257</v>
      </c>
      <c r="D2351" s="68">
        <f>VLOOKUP(A2351,'.'!V:W,2,0)</f>
        <v>0</v>
      </c>
      <c r="E2351" s="69" t="e">
        <f t="shared" si="36"/>
        <v>#N/A</v>
      </c>
      <c r="V2351" s="42" t="s">
        <v>2257</v>
      </c>
      <c r="W2351" s="279"/>
    </row>
    <row r="2352" spans="1:23" ht="12.75" customHeight="1">
      <c r="A2352" s="42" t="s">
        <v>2257</v>
      </c>
      <c r="D2352" s="68">
        <f>VLOOKUP(A2352,'.'!V:W,2,0)</f>
        <v>0</v>
      </c>
      <c r="E2352" s="69" t="e">
        <f t="shared" si="36"/>
        <v>#N/A</v>
      </c>
      <c r="V2352" s="42" t="s">
        <v>2257</v>
      </c>
      <c r="W2352" s="279"/>
    </row>
    <row r="2353" spans="1:23" ht="12.75" customHeight="1">
      <c r="A2353" s="42" t="s">
        <v>2257</v>
      </c>
      <c r="D2353" s="68">
        <f>VLOOKUP(A2353,'.'!V:W,2,0)</f>
        <v>0</v>
      </c>
      <c r="E2353" s="69" t="e">
        <f t="shared" si="36"/>
        <v>#N/A</v>
      </c>
      <c r="V2353" s="42" t="s">
        <v>2257</v>
      </c>
      <c r="W2353" s="279"/>
    </row>
    <row r="2354" spans="1:23" ht="12.75" customHeight="1">
      <c r="A2354" s="42" t="s">
        <v>2257</v>
      </c>
      <c r="D2354" s="68">
        <f>VLOOKUP(A2354,'.'!V:W,2,0)</f>
        <v>0</v>
      </c>
      <c r="E2354" s="69" t="e">
        <f t="shared" si="36"/>
        <v>#N/A</v>
      </c>
      <c r="V2354" s="42" t="s">
        <v>2257</v>
      </c>
      <c r="W2354" s="279"/>
    </row>
    <row r="2355" spans="1:23" ht="12.75" customHeight="1">
      <c r="A2355" s="42" t="s">
        <v>2257</v>
      </c>
      <c r="D2355" s="68">
        <f>VLOOKUP(A2355,'.'!V:W,2,0)</f>
        <v>0</v>
      </c>
      <c r="E2355" s="69" t="e">
        <f t="shared" si="36"/>
        <v>#N/A</v>
      </c>
      <c r="V2355" s="42" t="s">
        <v>2257</v>
      </c>
      <c r="W2355" s="279"/>
    </row>
    <row r="2356" spans="1:23" ht="12.75" customHeight="1">
      <c r="A2356" s="42" t="s">
        <v>2257</v>
      </c>
      <c r="D2356" s="68">
        <f>VLOOKUP(A2356,'.'!V:W,2,0)</f>
        <v>0</v>
      </c>
      <c r="E2356" s="69" t="e">
        <f t="shared" si="36"/>
        <v>#N/A</v>
      </c>
      <c r="V2356" s="42" t="s">
        <v>2257</v>
      </c>
      <c r="W2356" s="279"/>
    </row>
    <row r="2357" spans="1:23" ht="12.75" customHeight="1">
      <c r="A2357" s="42" t="s">
        <v>2257</v>
      </c>
      <c r="D2357" s="68">
        <f>VLOOKUP(A2357,'.'!V:W,2,0)</f>
        <v>0</v>
      </c>
      <c r="E2357" s="69" t="e">
        <f t="shared" si="36"/>
        <v>#N/A</v>
      </c>
      <c r="V2357" s="42" t="s">
        <v>2257</v>
      </c>
      <c r="W2357" s="279"/>
    </row>
    <row r="2358" spans="1:23" ht="12.75" customHeight="1">
      <c r="A2358" s="42" t="s">
        <v>2257</v>
      </c>
      <c r="D2358" s="68">
        <f>VLOOKUP(A2358,'.'!V:W,2,0)</f>
        <v>0</v>
      </c>
      <c r="E2358" s="69" t="e">
        <f t="shared" si="36"/>
        <v>#N/A</v>
      </c>
      <c r="V2358" s="42" t="s">
        <v>2257</v>
      </c>
      <c r="W2358" s="279"/>
    </row>
    <row r="2359" spans="1:23" ht="12.75" customHeight="1">
      <c r="A2359" s="42" t="s">
        <v>2257</v>
      </c>
      <c r="D2359" s="68">
        <f>VLOOKUP(A2359,'.'!V:W,2,0)</f>
        <v>0</v>
      </c>
      <c r="E2359" s="69" t="e">
        <f t="shared" si="36"/>
        <v>#N/A</v>
      </c>
      <c r="V2359" s="42" t="s">
        <v>2257</v>
      </c>
      <c r="W2359" s="279"/>
    </row>
    <row r="2360" spans="1:23" ht="12.75" customHeight="1">
      <c r="A2360" s="42" t="s">
        <v>2257</v>
      </c>
      <c r="D2360" s="68">
        <f>VLOOKUP(A2360,'.'!V:W,2,0)</f>
        <v>0</v>
      </c>
      <c r="E2360" s="69" t="e">
        <f t="shared" si="36"/>
        <v>#N/A</v>
      </c>
      <c r="V2360" s="42" t="s">
        <v>2257</v>
      </c>
      <c r="W2360" s="279"/>
    </row>
    <row r="2361" spans="1:23" ht="12.75" customHeight="1">
      <c r="A2361" s="42" t="s">
        <v>2257</v>
      </c>
      <c r="D2361" s="68">
        <f>VLOOKUP(A2361,'.'!V:W,2,0)</f>
        <v>0</v>
      </c>
      <c r="E2361" s="69" t="e">
        <f t="shared" si="36"/>
        <v>#N/A</v>
      </c>
      <c r="V2361" s="42" t="s">
        <v>2257</v>
      </c>
      <c r="W2361" s="279"/>
    </row>
    <row r="2362" spans="1:23" ht="12.75" customHeight="1">
      <c r="A2362" s="42" t="s">
        <v>2257</v>
      </c>
      <c r="D2362" s="68">
        <f>VLOOKUP(A2362,'.'!V:W,2,0)</f>
        <v>0</v>
      </c>
      <c r="E2362" s="69" t="e">
        <f t="shared" si="36"/>
        <v>#N/A</v>
      </c>
      <c r="V2362" s="42" t="s">
        <v>2257</v>
      </c>
      <c r="W2362" s="279"/>
    </row>
    <row r="2363" spans="1:23" ht="12.75" customHeight="1">
      <c r="A2363" s="42" t="s">
        <v>2257</v>
      </c>
      <c r="D2363" s="68">
        <f>VLOOKUP(A2363,'.'!V:W,2,0)</f>
        <v>0</v>
      </c>
      <c r="E2363" s="69" t="e">
        <f t="shared" si="36"/>
        <v>#N/A</v>
      </c>
      <c r="V2363" s="42" t="s">
        <v>2257</v>
      </c>
      <c r="W2363" s="279"/>
    </row>
    <row r="2364" spans="1:23" ht="12.75" customHeight="1">
      <c r="A2364" s="42" t="s">
        <v>2257</v>
      </c>
      <c r="D2364" s="68">
        <f>VLOOKUP(A2364,'.'!V:W,2,0)</f>
        <v>0</v>
      </c>
      <c r="E2364" s="69" t="e">
        <f t="shared" si="36"/>
        <v>#N/A</v>
      </c>
      <c r="V2364" s="42" t="s">
        <v>2257</v>
      </c>
      <c r="W2364" s="279"/>
    </row>
    <row r="2365" spans="1:23" ht="12.75" customHeight="1">
      <c r="A2365" s="42" t="s">
        <v>2257</v>
      </c>
      <c r="D2365" s="68">
        <f>VLOOKUP(A2365,'.'!V:W,2,0)</f>
        <v>0</v>
      </c>
      <c r="E2365" s="69" t="e">
        <f t="shared" si="36"/>
        <v>#N/A</v>
      </c>
      <c r="V2365" s="42" t="s">
        <v>2257</v>
      </c>
      <c r="W2365" s="279"/>
    </row>
    <row r="2366" spans="1:23" ht="12.75" customHeight="1">
      <c r="A2366" s="42" t="s">
        <v>2257</v>
      </c>
      <c r="D2366" s="68">
        <f>VLOOKUP(A2366,'.'!V:W,2,0)</f>
        <v>0</v>
      </c>
      <c r="E2366" s="69" t="e">
        <f t="shared" si="36"/>
        <v>#N/A</v>
      </c>
      <c r="V2366" s="42" t="s">
        <v>2257</v>
      </c>
      <c r="W2366" s="279"/>
    </row>
    <row r="2367" spans="1:23" ht="12.75" customHeight="1">
      <c r="A2367" s="42" t="s">
        <v>2257</v>
      </c>
      <c r="D2367" s="68">
        <f>VLOOKUP(A2367,'.'!V:W,2,0)</f>
        <v>0</v>
      </c>
      <c r="E2367" s="69" t="e">
        <f t="shared" si="36"/>
        <v>#N/A</v>
      </c>
      <c r="V2367" s="42" t="s">
        <v>2257</v>
      </c>
      <c r="W2367" s="279"/>
    </row>
    <row r="2368" spans="1:23" ht="12.75" customHeight="1">
      <c r="A2368" s="42" t="s">
        <v>2257</v>
      </c>
      <c r="D2368" s="68">
        <f>VLOOKUP(A2368,'.'!V:W,2,0)</f>
        <v>0</v>
      </c>
      <c r="E2368" s="69" t="e">
        <f t="shared" si="36"/>
        <v>#N/A</v>
      </c>
      <c r="V2368" s="42" t="s">
        <v>2257</v>
      </c>
      <c r="W2368" s="279"/>
    </row>
    <row r="2369" spans="1:23" ht="12.75" customHeight="1">
      <c r="A2369" s="42" t="s">
        <v>2257</v>
      </c>
      <c r="D2369" s="68">
        <f>VLOOKUP(A2369,'.'!V:W,2,0)</f>
        <v>0</v>
      </c>
      <c r="E2369" s="69" t="e">
        <f t="shared" si="36"/>
        <v>#N/A</v>
      </c>
      <c r="V2369" s="42" t="s">
        <v>2257</v>
      </c>
      <c r="W2369" s="279"/>
    </row>
    <row r="2370" spans="1:23" ht="12.75" customHeight="1">
      <c r="A2370" s="42" t="s">
        <v>2257</v>
      </c>
      <c r="D2370" s="68">
        <f>VLOOKUP(A2370,'.'!V:W,2,0)</f>
        <v>0</v>
      </c>
      <c r="E2370" s="69" t="e">
        <f t="shared" ref="E2370:E2433" si="37">B2370*VLOOKUP(D2370,$L$17:$M$38,2,0)</f>
        <v>#N/A</v>
      </c>
      <c r="V2370" s="42" t="s">
        <v>2257</v>
      </c>
      <c r="W2370" s="279"/>
    </row>
    <row r="2371" spans="1:23" ht="12.75" customHeight="1">
      <c r="A2371" s="42" t="s">
        <v>2257</v>
      </c>
      <c r="D2371" s="68">
        <f>VLOOKUP(A2371,'.'!V:W,2,0)</f>
        <v>0</v>
      </c>
      <c r="E2371" s="69" t="e">
        <f t="shared" si="37"/>
        <v>#N/A</v>
      </c>
      <c r="V2371" s="42" t="s">
        <v>2257</v>
      </c>
      <c r="W2371" s="279"/>
    </row>
    <row r="2372" spans="1:23" ht="12.75" customHeight="1">
      <c r="A2372" s="42" t="s">
        <v>2257</v>
      </c>
      <c r="D2372" s="68">
        <f>VLOOKUP(A2372,'.'!V:W,2,0)</f>
        <v>0</v>
      </c>
      <c r="E2372" s="69" t="e">
        <f t="shared" si="37"/>
        <v>#N/A</v>
      </c>
      <c r="V2372" s="42" t="s">
        <v>2257</v>
      </c>
      <c r="W2372" s="279"/>
    </row>
    <row r="2373" spans="1:23" ht="12.75" customHeight="1">
      <c r="A2373" s="42" t="s">
        <v>2257</v>
      </c>
      <c r="D2373" s="68">
        <f>VLOOKUP(A2373,'.'!V:W,2,0)</f>
        <v>0</v>
      </c>
      <c r="E2373" s="69" t="e">
        <f t="shared" si="37"/>
        <v>#N/A</v>
      </c>
      <c r="V2373" s="42" t="s">
        <v>2257</v>
      </c>
      <c r="W2373" s="279"/>
    </row>
    <row r="2374" spans="1:23" ht="12.75" customHeight="1">
      <c r="A2374" s="42" t="s">
        <v>2257</v>
      </c>
      <c r="D2374" s="68">
        <f>VLOOKUP(A2374,'.'!V:W,2,0)</f>
        <v>0</v>
      </c>
      <c r="E2374" s="69" t="e">
        <f t="shared" si="37"/>
        <v>#N/A</v>
      </c>
      <c r="V2374" s="42" t="s">
        <v>2257</v>
      </c>
      <c r="W2374" s="279"/>
    </row>
    <row r="2375" spans="1:23" ht="12.75" customHeight="1">
      <c r="A2375" s="42" t="s">
        <v>2257</v>
      </c>
      <c r="D2375" s="68">
        <f>VLOOKUP(A2375,'.'!V:W,2,0)</f>
        <v>0</v>
      </c>
      <c r="E2375" s="69" t="e">
        <f t="shared" si="37"/>
        <v>#N/A</v>
      </c>
      <c r="V2375" s="42" t="s">
        <v>2257</v>
      </c>
      <c r="W2375" s="279"/>
    </row>
    <row r="2376" spans="1:23" ht="12.75" customHeight="1">
      <c r="A2376" s="42" t="s">
        <v>2257</v>
      </c>
      <c r="D2376" s="68">
        <f>VLOOKUP(A2376,'.'!V:W,2,0)</f>
        <v>0</v>
      </c>
      <c r="E2376" s="69" t="e">
        <f t="shared" si="37"/>
        <v>#N/A</v>
      </c>
      <c r="V2376" s="42" t="s">
        <v>2257</v>
      </c>
      <c r="W2376" s="279"/>
    </row>
    <row r="2377" spans="1:23" ht="12.75" customHeight="1">
      <c r="A2377" s="42" t="s">
        <v>2257</v>
      </c>
      <c r="D2377" s="68">
        <f>VLOOKUP(A2377,'.'!V:W,2,0)</f>
        <v>0</v>
      </c>
      <c r="E2377" s="69" t="e">
        <f t="shared" si="37"/>
        <v>#N/A</v>
      </c>
      <c r="V2377" s="42" t="s">
        <v>2257</v>
      </c>
      <c r="W2377" s="279"/>
    </row>
    <row r="2378" spans="1:23" ht="12.75" customHeight="1">
      <c r="A2378" s="42" t="s">
        <v>2257</v>
      </c>
      <c r="D2378" s="68">
        <f>VLOOKUP(A2378,'.'!V:W,2,0)</f>
        <v>0</v>
      </c>
      <c r="E2378" s="69" t="e">
        <f t="shared" si="37"/>
        <v>#N/A</v>
      </c>
      <c r="V2378" s="42" t="s">
        <v>2257</v>
      </c>
      <c r="W2378" s="279"/>
    </row>
    <row r="2379" spans="1:23" ht="12.75" customHeight="1">
      <c r="A2379" s="42" t="s">
        <v>2257</v>
      </c>
      <c r="D2379" s="68">
        <f>VLOOKUP(A2379,'.'!V:W,2,0)</f>
        <v>0</v>
      </c>
      <c r="E2379" s="69" t="e">
        <f t="shared" si="37"/>
        <v>#N/A</v>
      </c>
      <c r="V2379" s="42" t="s">
        <v>2257</v>
      </c>
      <c r="W2379" s="279"/>
    </row>
    <row r="2380" spans="1:23" ht="12.75" customHeight="1">
      <c r="A2380" s="42" t="s">
        <v>2257</v>
      </c>
      <c r="D2380" s="68">
        <f>VLOOKUP(A2380,'.'!V:W,2,0)</f>
        <v>0</v>
      </c>
      <c r="E2380" s="69" t="e">
        <f t="shared" si="37"/>
        <v>#N/A</v>
      </c>
      <c r="V2380" s="42" t="s">
        <v>2257</v>
      </c>
      <c r="W2380" s="279"/>
    </row>
    <row r="2381" spans="1:23" ht="12.75" customHeight="1">
      <c r="A2381" s="42" t="s">
        <v>2257</v>
      </c>
      <c r="D2381" s="68">
        <f>VLOOKUP(A2381,'.'!V:W,2,0)</f>
        <v>0</v>
      </c>
      <c r="E2381" s="69" t="e">
        <f t="shared" si="37"/>
        <v>#N/A</v>
      </c>
      <c r="V2381" s="42" t="s">
        <v>2257</v>
      </c>
      <c r="W2381" s="279"/>
    </row>
    <row r="2382" spans="1:23" ht="12.75" customHeight="1">
      <c r="A2382" s="42" t="s">
        <v>2257</v>
      </c>
      <c r="D2382" s="68">
        <f>VLOOKUP(A2382,'.'!V:W,2,0)</f>
        <v>0</v>
      </c>
      <c r="E2382" s="69" t="e">
        <f t="shared" si="37"/>
        <v>#N/A</v>
      </c>
      <c r="V2382" s="42" t="s">
        <v>2257</v>
      </c>
      <c r="W2382" s="279"/>
    </row>
    <row r="2383" spans="1:23" ht="12.75" customHeight="1">
      <c r="A2383" s="42" t="s">
        <v>2257</v>
      </c>
      <c r="D2383" s="68">
        <f>VLOOKUP(A2383,'.'!V:W,2,0)</f>
        <v>0</v>
      </c>
      <c r="E2383" s="69" t="e">
        <f t="shared" si="37"/>
        <v>#N/A</v>
      </c>
      <c r="V2383" s="42" t="s">
        <v>2257</v>
      </c>
      <c r="W2383" s="279"/>
    </row>
    <row r="2384" spans="1:23" ht="12.75" customHeight="1">
      <c r="A2384" s="42" t="s">
        <v>2257</v>
      </c>
      <c r="D2384" s="68">
        <f>VLOOKUP(A2384,'.'!V:W,2,0)</f>
        <v>0</v>
      </c>
      <c r="E2384" s="69" t="e">
        <f t="shared" si="37"/>
        <v>#N/A</v>
      </c>
      <c r="V2384" s="42" t="s">
        <v>2257</v>
      </c>
      <c r="W2384" s="279"/>
    </row>
    <row r="2385" spans="1:23" ht="12.75" customHeight="1">
      <c r="A2385" s="42" t="s">
        <v>2257</v>
      </c>
      <c r="D2385" s="68">
        <f>VLOOKUP(A2385,'.'!V:W,2,0)</f>
        <v>0</v>
      </c>
      <c r="E2385" s="69" t="e">
        <f t="shared" si="37"/>
        <v>#N/A</v>
      </c>
      <c r="V2385" s="42" t="s">
        <v>2257</v>
      </c>
      <c r="W2385" s="279"/>
    </row>
    <row r="2386" spans="1:23" ht="12.75" customHeight="1">
      <c r="A2386" s="42" t="s">
        <v>2257</v>
      </c>
      <c r="D2386" s="68">
        <f>VLOOKUP(A2386,'.'!V:W,2,0)</f>
        <v>0</v>
      </c>
      <c r="E2386" s="69" t="e">
        <f t="shared" si="37"/>
        <v>#N/A</v>
      </c>
      <c r="V2386" s="42" t="s">
        <v>2257</v>
      </c>
      <c r="W2386" s="279"/>
    </row>
    <row r="2387" spans="1:23" ht="12.75" customHeight="1">
      <c r="A2387" s="42" t="s">
        <v>2257</v>
      </c>
      <c r="D2387" s="68">
        <f>VLOOKUP(A2387,'.'!V:W,2,0)</f>
        <v>0</v>
      </c>
      <c r="E2387" s="69" t="e">
        <f t="shared" si="37"/>
        <v>#N/A</v>
      </c>
      <c r="V2387" s="42" t="s">
        <v>2257</v>
      </c>
      <c r="W2387" s="279"/>
    </row>
    <row r="2388" spans="1:23" ht="12.75" customHeight="1">
      <c r="A2388" s="42" t="s">
        <v>2257</v>
      </c>
      <c r="D2388" s="68">
        <f>VLOOKUP(A2388,'.'!V:W,2,0)</f>
        <v>0</v>
      </c>
      <c r="E2388" s="69" t="e">
        <f t="shared" si="37"/>
        <v>#N/A</v>
      </c>
      <c r="V2388" s="42" t="s">
        <v>2257</v>
      </c>
      <c r="W2388" s="279"/>
    </row>
    <row r="2389" spans="1:23" ht="12.75" customHeight="1">
      <c r="A2389" s="42" t="s">
        <v>2257</v>
      </c>
      <c r="D2389" s="68">
        <f>VLOOKUP(A2389,'.'!V:W,2,0)</f>
        <v>0</v>
      </c>
      <c r="E2389" s="69" t="e">
        <f t="shared" si="37"/>
        <v>#N/A</v>
      </c>
      <c r="V2389" s="42" t="s">
        <v>2257</v>
      </c>
      <c r="W2389" s="279"/>
    </row>
    <row r="2390" spans="1:23" ht="12.75" customHeight="1">
      <c r="A2390" s="42" t="s">
        <v>2257</v>
      </c>
      <c r="D2390" s="68">
        <f>VLOOKUP(A2390,'.'!V:W,2,0)</f>
        <v>0</v>
      </c>
      <c r="E2390" s="69" t="e">
        <f t="shared" si="37"/>
        <v>#N/A</v>
      </c>
      <c r="V2390" s="42" t="s">
        <v>2257</v>
      </c>
      <c r="W2390" s="279"/>
    </row>
    <row r="2391" spans="1:23" ht="12.75" customHeight="1">
      <c r="A2391" s="42" t="s">
        <v>2257</v>
      </c>
      <c r="D2391" s="68">
        <f>VLOOKUP(A2391,'.'!V:W,2,0)</f>
        <v>0</v>
      </c>
      <c r="E2391" s="69" t="e">
        <f t="shared" si="37"/>
        <v>#N/A</v>
      </c>
      <c r="V2391" s="42" t="s">
        <v>2257</v>
      </c>
      <c r="W2391" s="279"/>
    </row>
    <row r="2392" spans="1:23" ht="12.75" customHeight="1">
      <c r="A2392" s="42" t="s">
        <v>2257</v>
      </c>
      <c r="D2392" s="68">
        <f>VLOOKUP(A2392,'.'!V:W,2,0)</f>
        <v>0</v>
      </c>
      <c r="E2392" s="69" t="e">
        <f t="shared" si="37"/>
        <v>#N/A</v>
      </c>
      <c r="V2392" s="42" t="s">
        <v>2257</v>
      </c>
      <c r="W2392" s="279"/>
    </row>
    <row r="2393" spans="1:23" ht="12.75" customHeight="1">
      <c r="A2393" s="42" t="s">
        <v>2257</v>
      </c>
      <c r="D2393" s="68">
        <f>VLOOKUP(A2393,'.'!V:W,2,0)</f>
        <v>0</v>
      </c>
      <c r="E2393" s="69" t="e">
        <f t="shared" si="37"/>
        <v>#N/A</v>
      </c>
      <c r="V2393" s="42" t="s">
        <v>2257</v>
      </c>
      <c r="W2393" s="279"/>
    </row>
    <row r="2394" spans="1:23" ht="12.75" customHeight="1">
      <c r="A2394" s="42" t="s">
        <v>2257</v>
      </c>
      <c r="D2394" s="68">
        <f>VLOOKUP(A2394,'.'!V:W,2,0)</f>
        <v>0</v>
      </c>
      <c r="E2394" s="69" t="e">
        <f t="shared" si="37"/>
        <v>#N/A</v>
      </c>
      <c r="V2394" s="42" t="s">
        <v>2257</v>
      </c>
      <c r="W2394" s="279"/>
    </row>
    <row r="2395" spans="1:23" ht="12.75" customHeight="1">
      <c r="A2395" s="42" t="s">
        <v>2257</v>
      </c>
      <c r="D2395" s="68">
        <f>VLOOKUP(A2395,'.'!V:W,2,0)</f>
        <v>0</v>
      </c>
      <c r="E2395" s="69" t="e">
        <f t="shared" si="37"/>
        <v>#N/A</v>
      </c>
      <c r="V2395" s="42" t="s">
        <v>2257</v>
      </c>
      <c r="W2395" s="279"/>
    </row>
    <row r="2396" spans="1:23" ht="12.75" customHeight="1">
      <c r="A2396" s="42" t="s">
        <v>2257</v>
      </c>
      <c r="D2396" s="68">
        <f>VLOOKUP(A2396,'.'!V:W,2,0)</f>
        <v>0</v>
      </c>
      <c r="E2396" s="69" t="e">
        <f t="shared" si="37"/>
        <v>#N/A</v>
      </c>
      <c r="V2396" s="42" t="s">
        <v>2257</v>
      </c>
      <c r="W2396" s="279"/>
    </row>
    <row r="2397" spans="1:23" ht="12.75" customHeight="1">
      <c r="A2397" s="42" t="s">
        <v>2257</v>
      </c>
      <c r="D2397" s="68">
        <f>VLOOKUP(A2397,'.'!V:W,2,0)</f>
        <v>0</v>
      </c>
      <c r="E2397" s="69" t="e">
        <f t="shared" si="37"/>
        <v>#N/A</v>
      </c>
      <c r="V2397" s="42" t="s">
        <v>2257</v>
      </c>
      <c r="W2397" s="279"/>
    </row>
    <row r="2398" spans="1:23" ht="12.75" customHeight="1">
      <c r="A2398" s="42" t="s">
        <v>2257</v>
      </c>
      <c r="D2398" s="68">
        <f>VLOOKUP(A2398,'.'!V:W,2,0)</f>
        <v>0</v>
      </c>
      <c r="E2398" s="69" t="e">
        <f t="shared" si="37"/>
        <v>#N/A</v>
      </c>
      <c r="V2398" s="42" t="s">
        <v>2257</v>
      </c>
      <c r="W2398" s="279"/>
    </row>
    <row r="2399" spans="1:23" ht="12.75" customHeight="1">
      <c r="A2399" s="42" t="s">
        <v>2257</v>
      </c>
      <c r="D2399" s="68">
        <f>VLOOKUP(A2399,'.'!V:W,2,0)</f>
        <v>0</v>
      </c>
      <c r="E2399" s="69" t="e">
        <f t="shared" si="37"/>
        <v>#N/A</v>
      </c>
      <c r="V2399" s="42" t="s">
        <v>2257</v>
      </c>
      <c r="W2399" s="279"/>
    </row>
    <row r="2400" spans="1:23" ht="12.75" customHeight="1">
      <c r="A2400" s="42" t="s">
        <v>2257</v>
      </c>
      <c r="D2400" s="68">
        <f>VLOOKUP(A2400,'.'!V:W,2,0)</f>
        <v>0</v>
      </c>
      <c r="E2400" s="69" t="e">
        <f t="shared" si="37"/>
        <v>#N/A</v>
      </c>
      <c r="V2400" s="42" t="s">
        <v>2257</v>
      </c>
      <c r="W2400" s="279"/>
    </row>
    <row r="2401" spans="1:23" ht="12.75" customHeight="1">
      <c r="A2401" s="42" t="s">
        <v>2257</v>
      </c>
      <c r="D2401" s="68">
        <f>VLOOKUP(A2401,'.'!V:W,2,0)</f>
        <v>0</v>
      </c>
      <c r="E2401" s="69" t="e">
        <f t="shared" si="37"/>
        <v>#N/A</v>
      </c>
      <c r="V2401" s="42" t="s">
        <v>2257</v>
      </c>
      <c r="W2401" s="279"/>
    </row>
    <row r="2402" spans="1:23" ht="12.75" customHeight="1">
      <c r="A2402" s="42" t="s">
        <v>2257</v>
      </c>
      <c r="D2402" s="68">
        <f>VLOOKUP(A2402,'.'!V:W,2,0)</f>
        <v>0</v>
      </c>
      <c r="E2402" s="69" t="e">
        <f t="shared" si="37"/>
        <v>#N/A</v>
      </c>
      <c r="V2402" s="42" t="s">
        <v>2257</v>
      </c>
      <c r="W2402" s="279"/>
    </row>
    <row r="2403" spans="1:23" ht="12.75" customHeight="1">
      <c r="A2403" s="42" t="s">
        <v>2257</v>
      </c>
      <c r="D2403" s="68">
        <f>VLOOKUP(A2403,'.'!V:W,2,0)</f>
        <v>0</v>
      </c>
      <c r="E2403" s="69" t="e">
        <f t="shared" si="37"/>
        <v>#N/A</v>
      </c>
      <c r="V2403" s="42" t="s">
        <v>2257</v>
      </c>
      <c r="W2403" s="279"/>
    </row>
    <row r="2404" spans="1:23" ht="12.75" customHeight="1">
      <c r="A2404" s="42" t="s">
        <v>2257</v>
      </c>
      <c r="D2404" s="68">
        <f>VLOOKUP(A2404,'.'!V:W,2,0)</f>
        <v>0</v>
      </c>
      <c r="E2404" s="69" t="e">
        <f t="shared" si="37"/>
        <v>#N/A</v>
      </c>
      <c r="V2404" s="42" t="s">
        <v>2257</v>
      </c>
      <c r="W2404" s="279"/>
    </row>
    <row r="2405" spans="1:23" ht="12.75" customHeight="1">
      <c r="A2405" s="42" t="s">
        <v>2257</v>
      </c>
      <c r="D2405" s="68">
        <f>VLOOKUP(A2405,'.'!V:W,2,0)</f>
        <v>0</v>
      </c>
      <c r="E2405" s="69" t="e">
        <f t="shared" si="37"/>
        <v>#N/A</v>
      </c>
      <c r="V2405" s="42" t="s">
        <v>2257</v>
      </c>
      <c r="W2405" s="279"/>
    </row>
    <row r="2406" spans="1:23" ht="12.75" customHeight="1">
      <c r="A2406" s="42" t="s">
        <v>2257</v>
      </c>
      <c r="D2406" s="68">
        <f>VLOOKUP(A2406,'.'!V:W,2,0)</f>
        <v>0</v>
      </c>
      <c r="E2406" s="69" t="e">
        <f t="shared" si="37"/>
        <v>#N/A</v>
      </c>
      <c r="V2406" s="42" t="s">
        <v>2257</v>
      </c>
      <c r="W2406" s="279"/>
    </row>
    <row r="2407" spans="1:23" ht="12.75" customHeight="1">
      <c r="A2407" s="42" t="s">
        <v>2257</v>
      </c>
      <c r="D2407" s="68">
        <f>VLOOKUP(A2407,'.'!V:W,2,0)</f>
        <v>0</v>
      </c>
      <c r="E2407" s="69" t="e">
        <f t="shared" si="37"/>
        <v>#N/A</v>
      </c>
      <c r="V2407" s="42" t="s">
        <v>2257</v>
      </c>
      <c r="W2407" s="279"/>
    </row>
    <row r="2408" spans="1:23" ht="12.75" customHeight="1">
      <c r="A2408" s="42" t="s">
        <v>2257</v>
      </c>
      <c r="D2408" s="68">
        <f>VLOOKUP(A2408,'.'!V:W,2,0)</f>
        <v>0</v>
      </c>
      <c r="E2408" s="69" t="e">
        <f t="shared" si="37"/>
        <v>#N/A</v>
      </c>
      <c r="V2408" s="42" t="s">
        <v>2257</v>
      </c>
      <c r="W2408" s="279"/>
    </row>
    <row r="2409" spans="1:23" ht="12.75" customHeight="1">
      <c r="A2409" s="42" t="s">
        <v>2257</v>
      </c>
      <c r="D2409" s="68">
        <f>VLOOKUP(A2409,'.'!V:W,2,0)</f>
        <v>0</v>
      </c>
      <c r="E2409" s="69" t="e">
        <f t="shared" si="37"/>
        <v>#N/A</v>
      </c>
      <c r="V2409" s="42" t="s">
        <v>2257</v>
      </c>
      <c r="W2409" s="279"/>
    </row>
    <row r="2410" spans="1:23" ht="12.75" customHeight="1">
      <c r="A2410" s="42" t="s">
        <v>2257</v>
      </c>
      <c r="D2410" s="68">
        <f>VLOOKUP(A2410,'.'!V:W,2,0)</f>
        <v>0</v>
      </c>
      <c r="E2410" s="69" t="e">
        <f t="shared" si="37"/>
        <v>#N/A</v>
      </c>
      <c r="V2410" s="42" t="s">
        <v>2257</v>
      </c>
      <c r="W2410" s="279"/>
    </row>
    <row r="2411" spans="1:23" ht="12.75" customHeight="1">
      <c r="A2411" s="42" t="s">
        <v>2257</v>
      </c>
      <c r="D2411" s="68">
        <f>VLOOKUP(A2411,'.'!V:W,2,0)</f>
        <v>0</v>
      </c>
      <c r="E2411" s="69" t="e">
        <f t="shared" si="37"/>
        <v>#N/A</v>
      </c>
      <c r="V2411" s="42" t="s">
        <v>2257</v>
      </c>
      <c r="W2411" s="279"/>
    </row>
    <row r="2412" spans="1:23" ht="12.75" customHeight="1">
      <c r="A2412" s="42" t="s">
        <v>2257</v>
      </c>
      <c r="D2412" s="68">
        <f>VLOOKUP(A2412,'.'!V:W,2,0)</f>
        <v>0</v>
      </c>
      <c r="E2412" s="69" t="e">
        <f t="shared" si="37"/>
        <v>#N/A</v>
      </c>
      <c r="V2412" s="42" t="s">
        <v>2257</v>
      </c>
      <c r="W2412" s="279"/>
    </row>
    <row r="2413" spans="1:23" ht="12.75" customHeight="1">
      <c r="A2413" s="42" t="s">
        <v>2257</v>
      </c>
      <c r="D2413" s="68">
        <f>VLOOKUP(A2413,'.'!V:W,2,0)</f>
        <v>0</v>
      </c>
      <c r="E2413" s="69" t="e">
        <f t="shared" si="37"/>
        <v>#N/A</v>
      </c>
      <c r="V2413" s="42" t="s">
        <v>2257</v>
      </c>
      <c r="W2413" s="279"/>
    </row>
    <row r="2414" spans="1:23" ht="12.75" customHeight="1">
      <c r="A2414" s="42" t="s">
        <v>2257</v>
      </c>
      <c r="D2414" s="68">
        <f>VLOOKUP(A2414,'.'!V:W,2,0)</f>
        <v>0</v>
      </c>
      <c r="E2414" s="69" t="e">
        <f t="shared" si="37"/>
        <v>#N/A</v>
      </c>
      <c r="V2414" s="42" t="s">
        <v>2257</v>
      </c>
      <c r="W2414" s="279"/>
    </row>
    <row r="2415" spans="1:23" ht="12.75" customHeight="1">
      <c r="A2415" s="42" t="s">
        <v>2257</v>
      </c>
      <c r="D2415" s="68">
        <f>VLOOKUP(A2415,'.'!V:W,2,0)</f>
        <v>0</v>
      </c>
      <c r="E2415" s="69" t="e">
        <f t="shared" si="37"/>
        <v>#N/A</v>
      </c>
      <c r="V2415" s="42" t="s">
        <v>2257</v>
      </c>
      <c r="W2415" s="279"/>
    </row>
    <row r="2416" spans="1:23" ht="12.75" customHeight="1">
      <c r="A2416" s="42" t="s">
        <v>2257</v>
      </c>
      <c r="D2416" s="68">
        <f>VLOOKUP(A2416,'.'!V:W,2,0)</f>
        <v>0</v>
      </c>
      <c r="E2416" s="69" t="e">
        <f t="shared" si="37"/>
        <v>#N/A</v>
      </c>
      <c r="V2416" s="42" t="s">
        <v>2257</v>
      </c>
      <c r="W2416" s="279"/>
    </row>
    <row r="2417" spans="1:23" ht="12.75" customHeight="1">
      <c r="A2417" s="42" t="s">
        <v>2257</v>
      </c>
      <c r="D2417" s="68">
        <f>VLOOKUP(A2417,'.'!V:W,2,0)</f>
        <v>0</v>
      </c>
      <c r="E2417" s="69" t="e">
        <f t="shared" si="37"/>
        <v>#N/A</v>
      </c>
      <c r="V2417" s="42" t="s">
        <v>2257</v>
      </c>
      <c r="W2417" s="279"/>
    </row>
    <row r="2418" spans="1:23" ht="12.75" customHeight="1">
      <c r="A2418" s="42" t="s">
        <v>2257</v>
      </c>
      <c r="D2418" s="68">
        <f>VLOOKUP(A2418,'.'!V:W,2,0)</f>
        <v>0</v>
      </c>
      <c r="E2418" s="69" t="e">
        <f t="shared" si="37"/>
        <v>#N/A</v>
      </c>
      <c r="V2418" s="42" t="s">
        <v>2257</v>
      </c>
      <c r="W2418" s="279"/>
    </row>
    <row r="2419" spans="1:23" ht="12.75" customHeight="1">
      <c r="A2419" s="42" t="s">
        <v>2257</v>
      </c>
      <c r="D2419" s="68">
        <f>VLOOKUP(A2419,'.'!V:W,2,0)</f>
        <v>0</v>
      </c>
      <c r="E2419" s="69" t="e">
        <f t="shared" si="37"/>
        <v>#N/A</v>
      </c>
      <c r="V2419" s="42" t="s">
        <v>2257</v>
      </c>
      <c r="W2419" s="279"/>
    </row>
    <row r="2420" spans="1:23" ht="12.75" customHeight="1">
      <c r="A2420" s="42" t="s">
        <v>2257</v>
      </c>
      <c r="D2420" s="68">
        <f>VLOOKUP(A2420,'.'!V:W,2,0)</f>
        <v>0</v>
      </c>
      <c r="E2420" s="69" t="e">
        <f t="shared" si="37"/>
        <v>#N/A</v>
      </c>
      <c r="V2420" s="42" t="s">
        <v>2257</v>
      </c>
      <c r="W2420" s="279"/>
    </row>
    <row r="2421" spans="1:23" ht="12.75" customHeight="1">
      <c r="A2421" s="42" t="s">
        <v>2257</v>
      </c>
      <c r="D2421" s="68">
        <f>VLOOKUP(A2421,'.'!V:W,2,0)</f>
        <v>0</v>
      </c>
      <c r="E2421" s="69" t="e">
        <f t="shared" si="37"/>
        <v>#N/A</v>
      </c>
      <c r="V2421" s="42" t="s">
        <v>2257</v>
      </c>
      <c r="W2421" s="279"/>
    </row>
    <row r="2422" spans="1:23" ht="12.75" customHeight="1">
      <c r="A2422" s="42" t="s">
        <v>2257</v>
      </c>
      <c r="D2422" s="68">
        <f>VLOOKUP(A2422,'.'!V:W,2,0)</f>
        <v>0</v>
      </c>
      <c r="E2422" s="69" t="e">
        <f t="shared" si="37"/>
        <v>#N/A</v>
      </c>
      <c r="V2422" s="42" t="s">
        <v>2257</v>
      </c>
      <c r="W2422" s="279"/>
    </row>
    <row r="2423" spans="1:23" ht="12.75" customHeight="1">
      <c r="A2423" s="42" t="s">
        <v>2257</v>
      </c>
      <c r="D2423" s="68">
        <f>VLOOKUP(A2423,'.'!V:W,2,0)</f>
        <v>0</v>
      </c>
      <c r="E2423" s="69" t="e">
        <f t="shared" si="37"/>
        <v>#N/A</v>
      </c>
      <c r="V2423" s="42" t="s">
        <v>2257</v>
      </c>
      <c r="W2423" s="279"/>
    </row>
    <row r="2424" spans="1:23" ht="12.75" customHeight="1">
      <c r="A2424" s="42" t="s">
        <v>2257</v>
      </c>
      <c r="D2424" s="68">
        <f>VLOOKUP(A2424,'.'!V:W,2,0)</f>
        <v>0</v>
      </c>
      <c r="E2424" s="69" t="e">
        <f t="shared" si="37"/>
        <v>#N/A</v>
      </c>
      <c r="V2424" s="42" t="s">
        <v>2257</v>
      </c>
      <c r="W2424" s="279"/>
    </row>
    <row r="2425" spans="1:23" ht="12.75" customHeight="1">
      <c r="A2425" s="42" t="s">
        <v>2257</v>
      </c>
      <c r="D2425" s="68">
        <f>VLOOKUP(A2425,'.'!V:W,2,0)</f>
        <v>0</v>
      </c>
      <c r="E2425" s="69" t="e">
        <f t="shared" si="37"/>
        <v>#N/A</v>
      </c>
      <c r="V2425" s="42" t="s">
        <v>2257</v>
      </c>
      <c r="W2425" s="279"/>
    </row>
    <row r="2426" spans="1:23" ht="12.75" customHeight="1">
      <c r="A2426" s="42" t="s">
        <v>2257</v>
      </c>
      <c r="D2426" s="68">
        <f>VLOOKUP(A2426,'.'!V:W,2,0)</f>
        <v>0</v>
      </c>
      <c r="E2426" s="69" t="e">
        <f t="shared" si="37"/>
        <v>#N/A</v>
      </c>
      <c r="V2426" s="42" t="s">
        <v>2257</v>
      </c>
      <c r="W2426" s="279"/>
    </row>
    <row r="2427" spans="1:23" ht="12.75" customHeight="1">
      <c r="A2427" s="42" t="s">
        <v>2257</v>
      </c>
      <c r="D2427" s="68">
        <f>VLOOKUP(A2427,'.'!V:W,2,0)</f>
        <v>0</v>
      </c>
      <c r="E2427" s="69" t="e">
        <f t="shared" si="37"/>
        <v>#N/A</v>
      </c>
      <c r="V2427" s="42" t="s">
        <v>2257</v>
      </c>
      <c r="W2427" s="279"/>
    </row>
    <row r="2428" spans="1:23" ht="12.75" customHeight="1">
      <c r="A2428" s="42" t="s">
        <v>2257</v>
      </c>
      <c r="D2428" s="68">
        <f>VLOOKUP(A2428,'.'!V:W,2,0)</f>
        <v>0</v>
      </c>
      <c r="E2428" s="69" t="e">
        <f t="shared" si="37"/>
        <v>#N/A</v>
      </c>
      <c r="V2428" s="42" t="s">
        <v>2257</v>
      </c>
      <c r="W2428" s="279"/>
    </row>
    <row r="2429" spans="1:23" ht="12.75" customHeight="1">
      <c r="A2429" s="42" t="s">
        <v>2257</v>
      </c>
      <c r="D2429" s="68">
        <f>VLOOKUP(A2429,'.'!V:W,2,0)</f>
        <v>0</v>
      </c>
      <c r="E2429" s="69" t="e">
        <f t="shared" si="37"/>
        <v>#N/A</v>
      </c>
      <c r="V2429" s="42" t="s">
        <v>2257</v>
      </c>
      <c r="W2429" s="279"/>
    </row>
    <row r="2430" spans="1:23" ht="12.75" customHeight="1">
      <c r="A2430" s="42" t="s">
        <v>2257</v>
      </c>
      <c r="D2430" s="68">
        <f>VLOOKUP(A2430,'.'!V:W,2,0)</f>
        <v>0</v>
      </c>
      <c r="E2430" s="69" t="e">
        <f t="shared" si="37"/>
        <v>#N/A</v>
      </c>
      <c r="V2430" s="42" t="s">
        <v>2257</v>
      </c>
      <c r="W2430" s="279"/>
    </row>
    <row r="2431" spans="1:23" ht="12.75" customHeight="1">
      <c r="A2431" s="42" t="s">
        <v>2257</v>
      </c>
      <c r="D2431" s="68">
        <f>VLOOKUP(A2431,'.'!V:W,2,0)</f>
        <v>0</v>
      </c>
      <c r="E2431" s="69" t="e">
        <f t="shared" si="37"/>
        <v>#N/A</v>
      </c>
      <c r="V2431" s="42" t="s">
        <v>2257</v>
      </c>
      <c r="W2431" s="279"/>
    </row>
    <row r="2432" spans="1:23" ht="12.75" customHeight="1">
      <c r="A2432" s="42" t="s">
        <v>2257</v>
      </c>
      <c r="D2432" s="68">
        <f>VLOOKUP(A2432,'.'!V:W,2,0)</f>
        <v>0</v>
      </c>
      <c r="E2432" s="69" t="e">
        <f t="shared" si="37"/>
        <v>#N/A</v>
      </c>
      <c r="V2432" s="42" t="s">
        <v>2257</v>
      </c>
      <c r="W2432" s="279"/>
    </row>
    <row r="2433" spans="1:23" ht="12.75" customHeight="1">
      <c r="A2433" s="42" t="s">
        <v>2257</v>
      </c>
      <c r="D2433" s="68">
        <f>VLOOKUP(A2433,'.'!V:W,2,0)</f>
        <v>0</v>
      </c>
      <c r="E2433" s="69" t="e">
        <f t="shared" si="37"/>
        <v>#N/A</v>
      </c>
      <c r="V2433" s="42" t="s">
        <v>2257</v>
      </c>
      <c r="W2433" s="279"/>
    </row>
    <row r="2434" spans="1:23" ht="12.75" customHeight="1">
      <c r="A2434" s="42" t="s">
        <v>2257</v>
      </c>
      <c r="D2434" s="68">
        <f>VLOOKUP(A2434,'.'!V:W,2,0)</f>
        <v>0</v>
      </c>
      <c r="E2434" s="69" t="e">
        <f t="shared" ref="E2434:E2497" si="38">B2434*VLOOKUP(D2434,$L$17:$M$38,2,0)</f>
        <v>#N/A</v>
      </c>
      <c r="V2434" s="42" t="s">
        <v>2257</v>
      </c>
      <c r="W2434" s="279"/>
    </row>
    <row r="2435" spans="1:23" ht="12.75" customHeight="1">
      <c r="A2435" s="42" t="s">
        <v>2257</v>
      </c>
      <c r="D2435" s="68">
        <f>VLOOKUP(A2435,'.'!V:W,2,0)</f>
        <v>0</v>
      </c>
      <c r="E2435" s="69" t="e">
        <f t="shared" si="38"/>
        <v>#N/A</v>
      </c>
      <c r="V2435" s="42" t="s">
        <v>2257</v>
      </c>
      <c r="W2435" s="279"/>
    </row>
    <row r="2436" spans="1:23" ht="12.75" customHeight="1">
      <c r="A2436" s="42" t="s">
        <v>2257</v>
      </c>
      <c r="D2436" s="68">
        <f>VLOOKUP(A2436,'.'!V:W,2,0)</f>
        <v>0</v>
      </c>
      <c r="E2436" s="69" t="e">
        <f t="shared" si="38"/>
        <v>#N/A</v>
      </c>
      <c r="V2436" s="42" t="s">
        <v>2257</v>
      </c>
      <c r="W2436" s="279"/>
    </row>
    <row r="2437" spans="1:23" ht="12.75" customHeight="1">
      <c r="A2437" s="42" t="s">
        <v>2257</v>
      </c>
      <c r="D2437" s="68">
        <f>VLOOKUP(A2437,'.'!V:W,2,0)</f>
        <v>0</v>
      </c>
      <c r="E2437" s="69" t="e">
        <f t="shared" si="38"/>
        <v>#N/A</v>
      </c>
      <c r="V2437" s="42" t="s">
        <v>2257</v>
      </c>
      <c r="W2437" s="279"/>
    </row>
    <row r="2438" spans="1:23" ht="12.75" customHeight="1">
      <c r="A2438" s="42" t="s">
        <v>2257</v>
      </c>
      <c r="D2438" s="68">
        <f>VLOOKUP(A2438,'.'!V:W,2,0)</f>
        <v>0</v>
      </c>
      <c r="E2438" s="69" t="e">
        <f t="shared" si="38"/>
        <v>#N/A</v>
      </c>
      <c r="V2438" s="42" t="s">
        <v>2257</v>
      </c>
      <c r="W2438" s="279"/>
    </row>
    <row r="2439" spans="1:23" ht="12.75" customHeight="1">
      <c r="A2439" s="42" t="s">
        <v>2257</v>
      </c>
      <c r="D2439" s="68">
        <f>VLOOKUP(A2439,'.'!V:W,2,0)</f>
        <v>0</v>
      </c>
      <c r="E2439" s="69" t="e">
        <f t="shared" si="38"/>
        <v>#N/A</v>
      </c>
      <c r="V2439" s="42" t="s">
        <v>2257</v>
      </c>
      <c r="W2439" s="279"/>
    </row>
    <row r="2440" spans="1:23" ht="12.75" customHeight="1">
      <c r="A2440" s="42" t="s">
        <v>2257</v>
      </c>
      <c r="D2440" s="68">
        <f>VLOOKUP(A2440,'.'!V:W,2,0)</f>
        <v>0</v>
      </c>
      <c r="E2440" s="69" t="e">
        <f t="shared" si="38"/>
        <v>#N/A</v>
      </c>
      <c r="V2440" s="42" t="s">
        <v>2257</v>
      </c>
      <c r="W2440" s="279"/>
    </row>
    <row r="2441" spans="1:23" ht="12.75" customHeight="1">
      <c r="A2441" s="42" t="s">
        <v>2257</v>
      </c>
      <c r="D2441" s="68">
        <f>VLOOKUP(A2441,'.'!V:W,2,0)</f>
        <v>0</v>
      </c>
      <c r="E2441" s="69" t="e">
        <f t="shared" si="38"/>
        <v>#N/A</v>
      </c>
      <c r="V2441" s="42" t="s">
        <v>2257</v>
      </c>
      <c r="W2441" s="279"/>
    </row>
    <row r="2442" spans="1:23" ht="12.75" customHeight="1">
      <c r="A2442" s="42" t="s">
        <v>2257</v>
      </c>
      <c r="D2442" s="68">
        <f>VLOOKUP(A2442,'.'!V:W,2,0)</f>
        <v>0</v>
      </c>
      <c r="E2442" s="69" t="e">
        <f t="shared" si="38"/>
        <v>#N/A</v>
      </c>
      <c r="V2442" s="42" t="s">
        <v>2257</v>
      </c>
      <c r="W2442" s="279"/>
    </row>
    <row r="2443" spans="1:23" ht="12.75" customHeight="1">
      <c r="A2443" s="42" t="s">
        <v>2257</v>
      </c>
      <c r="D2443" s="68">
        <f>VLOOKUP(A2443,'.'!V:W,2,0)</f>
        <v>0</v>
      </c>
      <c r="E2443" s="69" t="e">
        <f t="shared" si="38"/>
        <v>#N/A</v>
      </c>
      <c r="V2443" s="42" t="s">
        <v>2257</v>
      </c>
      <c r="W2443" s="279"/>
    </row>
    <row r="2444" spans="1:23" ht="12.75" customHeight="1">
      <c r="A2444" s="42" t="s">
        <v>2257</v>
      </c>
      <c r="D2444" s="68">
        <f>VLOOKUP(A2444,'.'!V:W,2,0)</f>
        <v>0</v>
      </c>
      <c r="E2444" s="69" t="e">
        <f t="shared" si="38"/>
        <v>#N/A</v>
      </c>
      <c r="V2444" s="42" t="s">
        <v>2257</v>
      </c>
      <c r="W2444" s="279"/>
    </row>
    <row r="2445" spans="1:23" ht="12.75" customHeight="1">
      <c r="A2445" s="42" t="s">
        <v>2257</v>
      </c>
      <c r="D2445" s="68">
        <f>VLOOKUP(A2445,'.'!V:W,2,0)</f>
        <v>0</v>
      </c>
      <c r="E2445" s="69" t="e">
        <f t="shared" si="38"/>
        <v>#N/A</v>
      </c>
      <c r="V2445" s="42" t="s">
        <v>2257</v>
      </c>
      <c r="W2445" s="279"/>
    </row>
    <row r="2446" spans="1:23" ht="12.75" customHeight="1">
      <c r="A2446" s="42" t="s">
        <v>2257</v>
      </c>
      <c r="D2446" s="68">
        <f>VLOOKUP(A2446,'.'!V:W,2,0)</f>
        <v>0</v>
      </c>
      <c r="E2446" s="69" t="e">
        <f t="shared" si="38"/>
        <v>#N/A</v>
      </c>
      <c r="V2446" s="42" t="s">
        <v>2257</v>
      </c>
      <c r="W2446" s="279"/>
    </row>
    <row r="2447" spans="1:23" ht="12.75" customHeight="1">
      <c r="A2447" s="42" t="s">
        <v>2257</v>
      </c>
      <c r="D2447" s="68">
        <f>VLOOKUP(A2447,'.'!V:W,2,0)</f>
        <v>0</v>
      </c>
      <c r="E2447" s="69" t="e">
        <f t="shared" si="38"/>
        <v>#N/A</v>
      </c>
      <c r="V2447" s="42" t="s">
        <v>2257</v>
      </c>
      <c r="W2447" s="279"/>
    </row>
    <row r="2448" spans="1:23" ht="12.75" customHeight="1">
      <c r="A2448" s="42" t="s">
        <v>2257</v>
      </c>
      <c r="D2448" s="68">
        <f>VLOOKUP(A2448,'.'!V:W,2,0)</f>
        <v>0</v>
      </c>
      <c r="E2448" s="69" t="e">
        <f t="shared" si="38"/>
        <v>#N/A</v>
      </c>
      <c r="V2448" s="42" t="s">
        <v>2257</v>
      </c>
      <c r="W2448" s="279"/>
    </row>
    <row r="2449" spans="1:23" ht="12.75" customHeight="1">
      <c r="A2449" s="42" t="s">
        <v>2257</v>
      </c>
      <c r="D2449" s="68">
        <f>VLOOKUP(A2449,'.'!V:W,2,0)</f>
        <v>0</v>
      </c>
      <c r="E2449" s="69" t="e">
        <f t="shared" si="38"/>
        <v>#N/A</v>
      </c>
      <c r="V2449" s="42" t="s">
        <v>2257</v>
      </c>
      <c r="W2449" s="279"/>
    </row>
    <row r="2450" spans="1:23" ht="12.75" customHeight="1">
      <c r="A2450" s="42" t="s">
        <v>2257</v>
      </c>
      <c r="D2450" s="68">
        <f>VLOOKUP(A2450,'.'!V:W,2,0)</f>
        <v>0</v>
      </c>
      <c r="E2450" s="69" t="e">
        <f t="shared" si="38"/>
        <v>#N/A</v>
      </c>
      <c r="V2450" s="42" t="s">
        <v>2257</v>
      </c>
      <c r="W2450" s="279"/>
    </row>
    <row r="2451" spans="1:23" ht="12.75" customHeight="1">
      <c r="A2451" s="42" t="s">
        <v>2257</v>
      </c>
      <c r="D2451" s="68">
        <f>VLOOKUP(A2451,'.'!V:W,2,0)</f>
        <v>0</v>
      </c>
      <c r="E2451" s="69" t="e">
        <f t="shared" si="38"/>
        <v>#N/A</v>
      </c>
      <c r="V2451" s="42" t="s">
        <v>2257</v>
      </c>
      <c r="W2451" s="279"/>
    </row>
    <row r="2452" spans="1:23" ht="12.75" customHeight="1">
      <c r="A2452" s="42" t="s">
        <v>2257</v>
      </c>
      <c r="D2452" s="68">
        <f>VLOOKUP(A2452,'.'!V:W,2,0)</f>
        <v>0</v>
      </c>
      <c r="E2452" s="69" t="e">
        <f t="shared" si="38"/>
        <v>#N/A</v>
      </c>
      <c r="V2452" s="42" t="s">
        <v>2257</v>
      </c>
      <c r="W2452" s="279"/>
    </row>
    <row r="2453" spans="1:23" ht="12.75" customHeight="1">
      <c r="A2453" s="42" t="s">
        <v>2257</v>
      </c>
      <c r="D2453" s="68">
        <f>VLOOKUP(A2453,'.'!V:W,2,0)</f>
        <v>0</v>
      </c>
      <c r="E2453" s="69" t="e">
        <f t="shared" si="38"/>
        <v>#N/A</v>
      </c>
      <c r="V2453" s="42" t="s">
        <v>2257</v>
      </c>
      <c r="W2453" s="279"/>
    </row>
    <row r="2454" spans="1:23" ht="12.75" customHeight="1">
      <c r="A2454" s="42" t="s">
        <v>2257</v>
      </c>
      <c r="D2454" s="68">
        <f>VLOOKUP(A2454,'.'!V:W,2,0)</f>
        <v>0</v>
      </c>
      <c r="E2454" s="69" t="e">
        <f t="shared" si="38"/>
        <v>#N/A</v>
      </c>
      <c r="V2454" s="42" t="s">
        <v>2257</v>
      </c>
      <c r="W2454" s="279"/>
    </row>
    <row r="2455" spans="1:23" ht="12.75" customHeight="1">
      <c r="A2455" s="42" t="s">
        <v>2257</v>
      </c>
      <c r="D2455" s="68">
        <f>VLOOKUP(A2455,'.'!V:W,2,0)</f>
        <v>0</v>
      </c>
      <c r="E2455" s="69" t="e">
        <f t="shared" si="38"/>
        <v>#N/A</v>
      </c>
      <c r="V2455" s="42" t="s">
        <v>2257</v>
      </c>
      <c r="W2455" s="279"/>
    </row>
    <row r="2456" spans="1:23" ht="12.75" customHeight="1">
      <c r="A2456" s="42" t="s">
        <v>2257</v>
      </c>
      <c r="D2456" s="68">
        <f>VLOOKUP(A2456,'.'!V:W,2,0)</f>
        <v>0</v>
      </c>
      <c r="E2456" s="69" t="e">
        <f t="shared" si="38"/>
        <v>#N/A</v>
      </c>
      <c r="V2456" s="42" t="s">
        <v>2257</v>
      </c>
      <c r="W2456" s="279"/>
    </row>
    <row r="2457" spans="1:23" ht="12.75" customHeight="1">
      <c r="A2457" s="42" t="s">
        <v>2257</v>
      </c>
      <c r="D2457" s="68">
        <f>VLOOKUP(A2457,'.'!V:W,2,0)</f>
        <v>0</v>
      </c>
      <c r="E2457" s="69" t="e">
        <f t="shared" si="38"/>
        <v>#N/A</v>
      </c>
      <c r="V2457" s="42" t="s">
        <v>2257</v>
      </c>
      <c r="W2457" s="279"/>
    </row>
    <row r="2458" spans="1:23" ht="12.75" customHeight="1">
      <c r="A2458" s="42" t="s">
        <v>2257</v>
      </c>
      <c r="D2458" s="68">
        <f>VLOOKUP(A2458,'.'!V:W,2,0)</f>
        <v>0</v>
      </c>
      <c r="E2458" s="69" t="e">
        <f t="shared" si="38"/>
        <v>#N/A</v>
      </c>
      <c r="V2458" s="42" t="s">
        <v>2257</v>
      </c>
      <c r="W2458" s="279"/>
    </row>
    <row r="2459" spans="1:23" ht="12.75" customHeight="1">
      <c r="A2459" s="42" t="s">
        <v>2257</v>
      </c>
      <c r="D2459" s="68">
        <f>VLOOKUP(A2459,'.'!V:W,2,0)</f>
        <v>0</v>
      </c>
      <c r="E2459" s="69" t="e">
        <f t="shared" si="38"/>
        <v>#N/A</v>
      </c>
      <c r="V2459" s="42" t="s">
        <v>2257</v>
      </c>
      <c r="W2459" s="279"/>
    </row>
    <row r="2460" spans="1:23" ht="12.75" customHeight="1">
      <c r="A2460" s="42" t="s">
        <v>2257</v>
      </c>
      <c r="D2460" s="68">
        <f>VLOOKUP(A2460,'.'!V:W,2,0)</f>
        <v>0</v>
      </c>
      <c r="E2460" s="69" t="e">
        <f t="shared" si="38"/>
        <v>#N/A</v>
      </c>
      <c r="V2460" s="42" t="s">
        <v>2257</v>
      </c>
      <c r="W2460" s="279"/>
    </row>
    <row r="2461" spans="1:23" ht="12.75" customHeight="1">
      <c r="A2461" s="42" t="s">
        <v>2257</v>
      </c>
      <c r="D2461" s="68">
        <f>VLOOKUP(A2461,'.'!V:W,2,0)</f>
        <v>0</v>
      </c>
      <c r="E2461" s="69" t="e">
        <f t="shared" si="38"/>
        <v>#N/A</v>
      </c>
      <c r="V2461" s="42" t="s">
        <v>2257</v>
      </c>
      <c r="W2461" s="279"/>
    </row>
    <row r="2462" spans="1:23" ht="12.75" customHeight="1">
      <c r="A2462" s="42" t="s">
        <v>2257</v>
      </c>
      <c r="D2462" s="68">
        <f>VLOOKUP(A2462,'.'!V:W,2,0)</f>
        <v>0</v>
      </c>
      <c r="E2462" s="69" t="e">
        <f t="shared" si="38"/>
        <v>#N/A</v>
      </c>
      <c r="V2462" s="42" t="s">
        <v>2257</v>
      </c>
      <c r="W2462" s="279"/>
    </row>
    <row r="2463" spans="1:23" ht="12.75" customHeight="1">
      <c r="A2463" s="42" t="s">
        <v>2257</v>
      </c>
      <c r="D2463" s="68">
        <f>VLOOKUP(A2463,'.'!V:W,2,0)</f>
        <v>0</v>
      </c>
      <c r="E2463" s="69" t="e">
        <f t="shared" si="38"/>
        <v>#N/A</v>
      </c>
      <c r="V2463" s="42" t="s">
        <v>2257</v>
      </c>
      <c r="W2463" s="279"/>
    </row>
    <row r="2464" spans="1:23" ht="12.75" customHeight="1">
      <c r="A2464" s="42" t="s">
        <v>2257</v>
      </c>
      <c r="D2464" s="68">
        <f>VLOOKUP(A2464,'.'!V:W,2,0)</f>
        <v>0</v>
      </c>
      <c r="E2464" s="69" t="e">
        <f t="shared" si="38"/>
        <v>#N/A</v>
      </c>
      <c r="V2464" s="42" t="s">
        <v>2257</v>
      </c>
      <c r="W2464" s="279"/>
    </row>
    <row r="2465" spans="1:23" ht="12.75" customHeight="1">
      <c r="A2465" s="42" t="s">
        <v>2257</v>
      </c>
      <c r="D2465" s="68">
        <f>VLOOKUP(A2465,'.'!V:W,2,0)</f>
        <v>0</v>
      </c>
      <c r="E2465" s="69" t="e">
        <f t="shared" si="38"/>
        <v>#N/A</v>
      </c>
      <c r="V2465" s="42" t="s">
        <v>2257</v>
      </c>
      <c r="W2465" s="279"/>
    </row>
    <row r="2466" spans="1:23" ht="12.75" customHeight="1">
      <c r="A2466" s="42" t="s">
        <v>2257</v>
      </c>
      <c r="D2466" s="68">
        <f>VLOOKUP(A2466,'.'!V:W,2,0)</f>
        <v>0</v>
      </c>
      <c r="E2466" s="69" t="e">
        <f t="shared" si="38"/>
        <v>#N/A</v>
      </c>
      <c r="V2466" s="42" t="s">
        <v>2257</v>
      </c>
      <c r="W2466" s="279"/>
    </row>
    <row r="2467" spans="1:23" ht="12.75" customHeight="1">
      <c r="A2467" s="42" t="s">
        <v>2257</v>
      </c>
      <c r="D2467" s="68">
        <f>VLOOKUP(A2467,'.'!V:W,2,0)</f>
        <v>0</v>
      </c>
      <c r="E2467" s="69" t="e">
        <f t="shared" si="38"/>
        <v>#N/A</v>
      </c>
      <c r="V2467" s="42" t="s">
        <v>2257</v>
      </c>
      <c r="W2467" s="279"/>
    </row>
    <row r="2468" spans="1:23" ht="12.75" customHeight="1">
      <c r="A2468" s="42" t="s">
        <v>2257</v>
      </c>
      <c r="D2468" s="68">
        <f>VLOOKUP(A2468,'.'!V:W,2,0)</f>
        <v>0</v>
      </c>
      <c r="E2468" s="69" t="e">
        <f t="shared" si="38"/>
        <v>#N/A</v>
      </c>
      <c r="V2468" s="42" t="s">
        <v>2257</v>
      </c>
      <c r="W2468" s="279"/>
    </row>
    <row r="2469" spans="1:23" ht="12.75" customHeight="1">
      <c r="A2469" s="42" t="s">
        <v>2257</v>
      </c>
      <c r="D2469" s="68">
        <f>VLOOKUP(A2469,'.'!V:W,2,0)</f>
        <v>0</v>
      </c>
      <c r="E2469" s="69" t="e">
        <f t="shared" si="38"/>
        <v>#N/A</v>
      </c>
      <c r="V2469" s="42" t="s">
        <v>2257</v>
      </c>
      <c r="W2469" s="279"/>
    </row>
    <row r="2470" spans="1:23" ht="12.75" customHeight="1">
      <c r="A2470" s="42" t="s">
        <v>2257</v>
      </c>
      <c r="D2470" s="68">
        <f>VLOOKUP(A2470,'.'!V:W,2,0)</f>
        <v>0</v>
      </c>
      <c r="E2470" s="69" t="e">
        <f t="shared" si="38"/>
        <v>#N/A</v>
      </c>
      <c r="V2470" s="42" t="s">
        <v>2257</v>
      </c>
      <c r="W2470" s="279"/>
    </row>
    <row r="2471" spans="1:23" ht="12.75" customHeight="1">
      <c r="A2471" s="42" t="s">
        <v>2257</v>
      </c>
      <c r="D2471" s="68">
        <f>VLOOKUP(A2471,'.'!V:W,2,0)</f>
        <v>0</v>
      </c>
      <c r="E2471" s="69" t="e">
        <f t="shared" si="38"/>
        <v>#N/A</v>
      </c>
      <c r="V2471" s="42" t="s">
        <v>2257</v>
      </c>
      <c r="W2471" s="279"/>
    </row>
    <row r="2472" spans="1:23" ht="12.75" customHeight="1">
      <c r="A2472" s="42" t="s">
        <v>2257</v>
      </c>
      <c r="D2472" s="68">
        <f>VLOOKUP(A2472,'.'!V:W,2,0)</f>
        <v>0</v>
      </c>
      <c r="E2472" s="69" t="e">
        <f t="shared" si="38"/>
        <v>#N/A</v>
      </c>
      <c r="V2472" s="42" t="s">
        <v>2257</v>
      </c>
      <c r="W2472" s="279"/>
    </row>
    <row r="2473" spans="1:23" ht="12.75" customHeight="1">
      <c r="A2473" s="42" t="s">
        <v>2257</v>
      </c>
      <c r="D2473" s="68">
        <f>VLOOKUP(A2473,'.'!V:W,2,0)</f>
        <v>0</v>
      </c>
      <c r="E2473" s="69" t="e">
        <f t="shared" si="38"/>
        <v>#N/A</v>
      </c>
      <c r="V2473" s="42" t="s">
        <v>2257</v>
      </c>
      <c r="W2473" s="279"/>
    </row>
    <row r="2474" spans="1:23" ht="12.75" customHeight="1">
      <c r="A2474" s="42" t="s">
        <v>2257</v>
      </c>
      <c r="D2474" s="68">
        <f>VLOOKUP(A2474,'.'!V:W,2,0)</f>
        <v>0</v>
      </c>
      <c r="E2474" s="69" t="e">
        <f t="shared" si="38"/>
        <v>#N/A</v>
      </c>
      <c r="V2474" s="42" t="s">
        <v>2257</v>
      </c>
      <c r="W2474" s="279"/>
    </row>
    <row r="2475" spans="1:23" ht="12.75" customHeight="1">
      <c r="A2475" s="42" t="s">
        <v>2257</v>
      </c>
      <c r="D2475" s="68">
        <f>VLOOKUP(A2475,'.'!V:W,2,0)</f>
        <v>0</v>
      </c>
      <c r="E2475" s="69" t="e">
        <f t="shared" si="38"/>
        <v>#N/A</v>
      </c>
      <c r="V2475" s="42" t="s">
        <v>2257</v>
      </c>
      <c r="W2475" s="279"/>
    </row>
    <row r="2476" spans="1:23" ht="12.75" customHeight="1">
      <c r="A2476" s="42" t="s">
        <v>2257</v>
      </c>
      <c r="D2476" s="68">
        <f>VLOOKUP(A2476,'.'!V:W,2,0)</f>
        <v>0</v>
      </c>
      <c r="E2476" s="69" t="e">
        <f t="shared" si="38"/>
        <v>#N/A</v>
      </c>
      <c r="V2476" s="42" t="s">
        <v>2257</v>
      </c>
      <c r="W2476" s="279"/>
    </row>
    <row r="2477" spans="1:23" ht="12.75" customHeight="1">
      <c r="A2477" s="42" t="s">
        <v>2257</v>
      </c>
      <c r="D2477" s="68">
        <f>VLOOKUP(A2477,'.'!V:W,2,0)</f>
        <v>0</v>
      </c>
      <c r="E2477" s="69" t="e">
        <f t="shared" si="38"/>
        <v>#N/A</v>
      </c>
      <c r="V2477" s="42" t="s">
        <v>2257</v>
      </c>
      <c r="W2477" s="279"/>
    </row>
    <row r="2478" spans="1:23" ht="12.75" customHeight="1">
      <c r="A2478" s="42" t="s">
        <v>2257</v>
      </c>
      <c r="D2478" s="68">
        <f>VLOOKUP(A2478,'.'!V:W,2,0)</f>
        <v>0</v>
      </c>
      <c r="E2478" s="69" t="e">
        <f t="shared" si="38"/>
        <v>#N/A</v>
      </c>
      <c r="V2478" s="42" t="s">
        <v>2257</v>
      </c>
      <c r="W2478" s="279"/>
    </row>
    <row r="2479" spans="1:23" ht="12.75" customHeight="1">
      <c r="A2479" s="42" t="s">
        <v>2257</v>
      </c>
      <c r="D2479" s="68">
        <f>VLOOKUP(A2479,'.'!V:W,2,0)</f>
        <v>0</v>
      </c>
      <c r="E2479" s="69" t="e">
        <f t="shared" si="38"/>
        <v>#N/A</v>
      </c>
      <c r="V2479" s="42" t="s">
        <v>2257</v>
      </c>
      <c r="W2479" s="279"/>
    </row>
    <row r="2480" spans="1:23" ht="12.75" customHeight="1">
      <c r="A2480" s="42" t="s">
        <v>2257</v>
      </c>
      <c r="D2480" s="68">
        <f>VLOOKUP(A2480,'.'!V:W,2,0)</f>
        <v>0</v>
      </c>
      <c r="E2480" s="69" t="e">
        <f t="shared" si="38"/>
        <v>#N/A</v>
      </c>
      <c r="V2480" s="42" t="s">
        <v>2257</v>
      </c>
      <c r="W2480" s="279"/>
    </row>
    <row r="2481" spans="1:23" ht="12.75" customHeight="1">
      <c r="A2481" s="42" t="s">
        <v>2257</v>
      </c>
      <c r="D2481" s="68">
        <f>VLOOKUP(A2481,'.'!V:W,2,0)</f>
        <v>0</v>
      </c>
      <c r="E2481" s="69" t="e">
        <f t="shared" si="38"/>
        <v>#N/A</v>
      </c>
      <c r="V2481" s="42" t="s">
        <v>2257</v>
      </c>
      <c r="W2481" s="279"/>
    </row>
    <row r="2482" spans="1:23" ht="12.75" customHeight="1">
      <c r="A2482" s="42" t="s">
        <v>2257</v>
      </c>
      <c r="D2482" s="68">
        <f>VLOOKUP(A2482,'.'!V:W,2,0)</f>
        <v>0</v>
      </c>
      <c r="E2482" s="69" t="e">
        <f t="shared" si="38"/>
        <v>#N/A</v>
      </c>
      <c r="V2482" s="42" t="s">
        <v>2257</v>
      </c>
      <c r="W2482" s="279"/>
    </row>
    <row r="2483" spans="1:23" ht="12.75" customHeight="1">
      <c r="A2483" s="42" t="s">
        <v>2257</v>
      </c>
      <c r="D2483" s="68">
        <f>VLOOKUP(A2483,'.'!V:W,2,0)</f>
        <v>0</v>
      </c>
      <c r="E2483" s="69" t="e">
        <f t="shared" si="38"/>
        <v>#N/A</v>
      </c>
      <c r="V2483" s="42" t="s">
        <v>2257</v>
      </c>
      <c r="W2483" s="279"/>
    </row>
    <row r="2484" spans="1:23" ht="12.75" customHeight="1">
      <c r="A2484" s="42" t="s">
        <v>2257</v>
      </c>
      <c r="D2484" s="68">
        <f>VLOOKUP(A2484,'.'!V:W,2,0)</f>
        <v>0</v>
      </c>
      <c r="E2484" s="69" t="e">
        <f t="shared" si="38"/>
        <v>#N/A</v>
      </c>
      <c r="V2484" s="42" t="s">
        <v>2257</v>
      </c>
      <c r="W2484" s="279"/>
    </row>
    <row r="2485" spans="1:23" ht="12.75" customHeight="1">
      <c r="A2485" s="42" t="s">
        <v>2257</v>
      </c>
      <c r="D2485" s="68">
        <f>VLOOKUP(A2485,'.'!V:W,2,0)</f>
        <v>0</v>
      </c>
      <c r="E2485" s="69" t="e">
        <f t="shared" si="38"/>
        <v>#N/A</v>
      </c>
      <c r="V2485" s="42" t="s">
        <v>2257</v>
      </c>
      <c r="W2485" s="279"/>
    </row>
    <row r="2486" spans="1:23" ht="12.75" customHeight="1">
      <c r="A2486" s="42" t="s">
        <v>2257</v>
      </c>
      <c r="D2486" s="68">
        <f>VLOOKUP(A2486,'.'!V:W,2,0)</f>
        <v>0</v>
      </c>
      <c r="E2486" s="69" t="e">
        <f t="shared" si="38"/>
        <v>#N/A</v>
      </c>
      <c r="V2486" s="42" t="s">
        <v>2257</v>
      </c>
      <c r="W2486" s="279"/>
    </row>
    <row r="2487" spans="1:23" ht="12.75" customHeight="1">
      <c r="A2487" s="42" t="s">
        <v>2257</v>
      </c>
      <c r="D2487" s="68">
        <f>VLOOKUP(A2487,'.'!V:W,2,0)</f>
        <v>0</v>
      </c>
      <c r="E2487" s="69" t="e">
        <f t="shared" si="38"/>
        <v>#N/A</v>
      </c>
      <c r="V2487" s="42" t="s">
        <v>2257</v>
      </c>
      <c r="W2487" s="279"/>
    </row>
    <row r="2488" spans="1:23" ht="12.75" customHeight="1">
      <c r="A2488" s="42" t="s">
        <v>2257</v>
      </c>
      <c r="D2488" s="68">
        <f>VLOOKUP(A2488,'.'!V:W,2,0)</f>
        <v>0</v>
      </c>
      <c r="E2488" s="69" t="e">
        <f t="shared" si="38"/>
        <v>#N/A</v>
      </c>
      <c r="V2488" s="42" t="s">
        <v>2257</v>
      </c>
      <c r="W2488" s="279"/>
    </row>
    <row r="2489" spans="1:23" ht="12.75" customHeight="1">
      <c r="A2489" s="42" t="s">
        <v>2257</v>
      </c>
      <c r="D2489" s="68">
        <f>VLOOKUP(A2489,'.'!V:W,2,0)</f>
        <v>0</v>
      </c>
      <c r="E2489" s="69" t="e">
        <f t="shared" si="38"/>
        <v>#N/A</v>
      </c>
      <c r="V2489" s="42" t="s">
        <v>2257</v>
      </c>
      <c r="W2489" s="279"/>
    </row>
    <row r="2490" spans="1:23" ht="12.75" customHeight="1">
      <c r="A2490" s="42" t="s">
        <v>2257</v>
      </c>
      <c r="D2490" s="68">
        <f>VLOOKUP(A2490,'.'!V:W,2,0)</f>
        <v>0</v>
      </c>
      <c r="E2490" s="69" t="e">
        <f t="shared" si="38"/>
        <v>#N/A</v>
      </c>
      <c r="V2490" s="42" t="s">
        <v>2257</v>
      </c>
      <c r="W2490" s="279"/>
    </row>
    <row r="2491" spans="1:23" ht="12.75" customHeight="1">
      <c r="A2491" s="42" t="s">
        <v>2257</v>
      </c>
      <c r="D2491" s="68">
        <f>VLOOKUP(A2491,'.'!V:W,2,0)</f>
        <v>0</v>
      </c>
      <c r="E2491" s="69" t="e">
        <f t="shared" si="38"/>
        <v>#N/A</v>
      </c>
      <c r="V2491" s="42" t="s">
        <v>2257</v>
      </c>
      <c r="W2491" s="279"/>
    </row>
    <row r="2492" spans="1:23" ht="12.75" customHeight="1">
      <c r="A2492" s="42" t="s">
        <v>2257</v>
      </c>
      <c r="D2492" s="68">
        <f>VLOOKUP(A2492,'.'!V:W,2,0)</f>
        <v>0</v>
      </c>
      <c r="E2492" s="69" t="e">
        <f t="shared" si="38"/>
        <v>#N/A</v>
      </c>
      <c r="V2492" s="42" t="s">
        <v>2257</v>
      </c>
      <c r="W2492" s="279"/>
    </row>
    <row r="2493" spans="1:23" ht="12.75" customHeight="1">
      <c r="A2493" s="42" t="s">
        <v>2257</v>
      </c>
      <c r="D2493" s="68">
        <f>VLOOKUP(A2493,'.'!V:W,2,0)</f>
        <v>0</v>
      </c>
      <c r="E2493" s="69" t="e">
        <f t="shared" si="38"/>
        <v>#N/A</v>
      </c>
      <c r="V2493" s="42" t="s">
        <v>2257</v>
      </c>
      <c r="W2493" s="279"/>
    </row>
    <row r="2494" spans="1:23" ht="12.75" customHeight="1">
      <c r="A2494" s="42" t="s">
        <v>2257</v>
      </c>
      <c r="D2494" s="68">
        <f>VLOOKUP(A2494,'.'!V:W,2,0)</f>
        <v>0</v>
      </c>
      <c r="E2494" s="69" t="e">
        <f t="shared" si="38"/>
        <v>#N/A</v>
      </c>
      <c r="V2494" s="42" t="s">
        <v>2257</v>
      </c>
      <c r="W2494" s="279"/>
    </row>
    <row r="2495" spans="1:23" ht="12.75" customHeight="1">
      <c r="A2495" s="42" t="s">
        <v>2257</v>
      </c>
      <c r="D2495" s="68">
        <f>VLOOKUP(A2495,'.'!V:W,2,0)</f>
        <v>0</v>
      </c>
      <c r="E2495" s="69" t="e">
        <f t="shared" si="38"/>
        <v>#N/A</v>
      </c>
      <c r="V2495" s="42" t="s">
        <v>2257</v>
      </c>
      <c r="W2495" s="279"/>
    </row>
    <row r="2496" spans="1:23" ht="12.75" customHeight="1">
      <c r="A2496" s="42" t="s">
        <v>2257</v>
      </c>
      <c r="D2496" s="68">
        <f>VLOOKUP(A2496,'.'!V:W,2,0)</f>
        <v>0</v>
      </c>
      <c r="E2496" s="69" t="e">
        <f t="shared" si="38"/>
        <v>#N/A</v>
      </c>
      <c r="V2496" s="42" t="s">
        <v>2257</v>
      </c>
      <c r="W2496" s="279"/>
    </row>
    <row r="2497" spans="1:23" ht="12.75" customHeight="1">
      <c r="A2497" s="42" t="s">
        <v>2257</v>
      </c>
      <c r="D2497" s="68">
        <f>VLOOKUP(A2497,'.'!V:W,2,0)</f>
        <v>0</v>
      </c>
      <c r="E2497" s="69" t="e">
        <f t="shared" si="38"/>
        <v>#N/A</v>
      </c>
      <c r="V2497" s="42" t="s">
        <v>2257</v>
      </c>
      <c r="W2497" s="279"/>
    </row>
    <row r="2498" spans="1:23" ht="12.75" customHeight="1">
      <c r="A2498" s="42" t="s">
        <v>2257</v>
      </c>
      <c r="D2498" s="68">
        <f>VLOOKUP(A2498,'.'!V:W,2,0)</f>
        <v>0</v>
      </c>
      <c r="E2498" s="69" t="e">
        <f t="shared" ref="E2498:E2561" si="39">B2498*VLOOKUP(D2498,$L$17:$M$38,2,0)</f>
        <v>#N/A</v>
      </c>
      <c r="V2498" s="42" t="s">
        <v>2257</v>
      </c>
      <c r="W2498" s="279"/>
    </row>
    <row r="2499" spans="1:23" ht="12.75" customHeight="1">
      <c r="A2499" s="42" t="s">
        <v>2257</v>
      </c>
      <c r="D2499" s="68">
        <f>VLOOKUP(A2499,'.'!V:W,2,0)</f>
        <v>0</v>
      </c>
      <c r="E2499" s="69" t="e">
        <f t="shared" si="39"/>
        <v>#N/A</v>
      </c>
      <c r="V2499" s="42" t="s">
        <v>2257</v>
      </c>
      <c r="W2499" s="279"/>
    </row>
    <row r="2500" spans="1:23" ht="12.75" customHeight="1">
      <c r="A2500" s="42" t="s">
        <v>2257</v>
      </c>
      <c r="D2500" s="68">
        <f>VLOOKUP(A2500,'.'!V:W,2,0)</f>
        <v>0</v>
      </c>
      <c r="E2500" s="69" t="e">
        <f t="shared" si="39"/>
        <v>#N/A</v>
      </c>
      <c r="V2500" s="42" t="s">
        <v>2257</v>
      </c>
      <c r="W2500" s="279"/>
    </row>
    <row r="2501" spans="1:23" ht="12.75" customHeight="1">
      <c r="A2501" s="42" t="s">
        <v>2257</v>
      </c>
      <c r="D2501" s="68">
        <f>VLOOKUP(A2501,'.'!V:W,2,0)</f>
        <v>0</v>
      </c>
      <c r="E2501" s="69" t="e">
        <f t="shared" si="39"/>
        <v>#N/A</v>
      </c>
      <c r="V2501" s="42" t="s">
        <v>2257</v>
      </c>
      <c r="W2501" s="279"/>
    </row>
    <row r="2502" spans="1:23" ht="12.75" customHeight="1">
      <c r="A2502" s="42" t="s">
        <v>2257</v>
      </c>
      <c r="D2502" s="68">
        <f>VLOOKUP(A2502,'.'!V:W,2,0)</f>
        <v>0</v>
      </c>
      <c r="E2502" s="69" t="e">
        <f t="shared" si="39"/>
        <v>#N/A</v>
      </c>
      <c r="V2502" s="42" t="s">
        <v>2257</v>
      </c>
      <c r="W2502" s="279"/>
    </row>
    <row r="2503" spans="1:23" ht="12.75" customHeight="1">
      <c r="A2503" s="42" t="s">
        <v>2257</v>
      </c>
      <c r="D2503" s="68">
        <f>VLOOKUP(A2503,'.'!V:W,2,0)</f>
        <v>0</v>
      </c>
      <c r="E2503" s="69" t="e">
        <f t="shared" si="39"/>
        <v>#N/A</v>
      </c>
      <c r="V2503" s="42" t="s">
        <v>2257</v>
      </c>
      <c r="W2503" s="279"/>
    </row>
    <row r="2504" spans="1:23" ht="12.75" customHeight="1">
      <c r="A2504" s="42" t="s">
        <v>2257</v>
      </c>
      <c r="D2504" s="68">
        <f>VLOOKUP(A2504,'.'!V:W,2,0)</f>
        <v>0</v>
      </c>
      <c r="E2504" s="69" t="e">
        <f t="shared" si="39"/>
        <v>#N/A</v>
      </c>
      <c r="V2504" s="42" t="s">
        <v>2257</v>
      </c>
      <c r="W2504" s="279"/>
    </row>
    <row r="2505" spans="1:23" ht="12.75" customHeight="1">
      <c r="A2505" s="42" t="s">
        <v>2257</v>
      </c>
      <c r="D2505" s="68">
        <f>VLOOKUP(A2505,'.'!V:W,2,0)</f>
        <v>0</v>
      </c>
      <c r="E2505" s="69" t="e">
        <f t="shared" si="39"/>
        <v>#N/A</v>
      </c>
      <c r="V2505" s="42" t="s">
        <v>2257</v>
      </c>
      <c r="W2505" s="279"/>
    </row>
    <row r="2506" spans="1:23" ht="12.75" customHeight="1">
      <c r="A2506" s="42" t="s">
        <v>2257</v>
      </c>
      <c r="D2506" s="68">
        <f>VLOOKUP(A2506,'.'!V:W,2,0)</f>
        <v>0</v>
      </c>
      <c r="E2506" s="69" t="e">
        <f t="shared" si="39"/>
        <v>#N/A</v>
      </c>
      <c r="V2506" s="42" t="s">
        <v>2257</v>
      </c>
      <c r="W2506" s="279"/>
    </row>
    <row r="2507" spans="1:23" ht="12.75" customHeight="1">
      <c r="A2507" s="42" t="s">
        <v>2257</v>
      </c>
      <c r="D2507" s="68">
        <f>VLOOKUP(A2507,'.'!V:W,2,0)</f>
        <v>0</v>
      </c>
      <c r="E2507" s="69" t="e">
        <f t="shared" si="39"/>
        <v>#N/A</v>
      </c>
      <c r="V2507" s="42" t="s">
        <v>2257</v>
      </c>
      <c r="W2507" s="279"/>
    </row>
    <row r="2508" spans="1:23" ht="12.75" customHeight="1">
      <c r="A2508" s="42" t="s">
        <v>2257</v>
      </c>
      <c r="D2508" s="68">
        <f>VLOOKUP(A2508,'.'!V:W,2,0)</f>
        <v>0</v>
      </c>
      <c r="E2508" s="69" t="e">
        <f t="shared" si="39"/>
        <v>#N/A</v>
      </c>
      <c r="V2508" s="42" t="s">
        <v>2257</v>
      </c>
      <c r="W2508" s="279"/>
    </row>
    <row r="2509" spans="1:23" ht="12.75" customHeight="1">
      <c r="A2509" s="42" t="s">
        <v>2257</v>
      </c>
      <c r="D2509" s="68">
        <f>VLOOKUP(A2509,'.'!V:W,2,0)</f>
        <v>0</v>
      </c>
      <c r="E2509" s="69" t="e">
        <f t="shared" si="39"/>
        <v>#N/A</v>
      </c>
      <c r="V2509" s="42" t="s">
        <v>2257</v>
      </c>
      <c r="W2509" s="279"/>
    </row>
    <row r="2510" spans="1:23" ht="12.75" customHeight="1">
      <c r="A2510" s="42" t="s">
        <v>2257</v>
      </c>
      <c r="D2510" s="68">
        <f>VLOOKUP(A2510,'.'!V:W,2,0)</f>
        <v>0</v>
      </c>
      <c r="E2510" s="69" t="e">
        <f t="shared" si="39"/>
        <v>#N/A</v>
      </c>
      <c r="V2510" s="42" t="s">
        <v>2257</v>
      </c>
      <c r="W2510" s="279"/>
    </row>
    <row r="2511" spans="1:23" ht="12.75" customHeight="1">
      <c r="A2511" s="42" t="s">
        <v>2257</v>
      </c>
      <c r="D2511" s="68">
        <f>VLOOKUP(A2511,'.'!V:W,2,0)</f>
        <v>0</v>
      </c>
      <c r="E2511" s="69" t="e">
        <f t="shared" si="39"/>
        <v>#N/A</v>
      </c>
      <c r="V2511" s="42" t="s">
        <v>2257</v>
      </c>
      <c r="W2511" s="279"/>
    </row>
    <row r="2512" spans="1:23" ht="12.75" customHeight="1">
      <c r="A2512" s="42" t="s">
        <v>2257</v>
      </c>
      <c r="D2512" s="68">
        <f>VLOOKUP(A2512,'.'!V:W,2,0)</f>
        <v>0</v>
      </c>
      <c r="E2512" s="69" t="e">
        <f t="shared" si="39"/>
        <v>#N/A</v>
      </c>
      <c r="V2512" s="42" t="s">
        <v>2257</v>
      </c>
      <c r="W2512" s="279"/>
    </row>
    <row r="2513" spans="1:23" ht="12.75" customHeight="1">
      <c r="A2513" s="42" t="s">
        <v>2257</v>
      </c>
      <c r="D2513" s="68">
        <f>VLOOKUP(A2513,'.'!V:W,2,0)</f>
        <v>0</v>
      </c>
      <c r="E2513" s="69" t="e">
        <f t="shared" si="39"/>
        <v>#N/A</v>
      </c>
      <c r="V2513" s="42" t="s">
        <v>2257</v>
      </c>
      <c r="W2513" s="279"/>
    </row>
    <row r="2514" spans="1:23" ht="12.75" customHeight="1">
      <c r="A2514" s="42" t="s">
        <v>2257</v>
      </c>
      <c r="D2514" s="68">
        <f>VLOOKUP(A2514,'.'!V:W,2,0)</f>
        <v>0</v>
      </c>
      <c r="E2514" s="69" t="e">
        <f t="shared" si="39"/>
        <v>#N/A</v>
      </c>
      <c r="V2514" s="42" t="s">
        <v>2257</v>
      </c>
      <c r="W2514" s="279"/>
    </row>
    <row r="2515" spans="1:23" ht="12.75" customHeight="1">
      <c r="A2515" s="42" t="s">
        <v>2257</v>
      </c>
      <c r="D2515" s="68">
        <f>VLOOKUP(A2515,'.'!V:W,2,0)</f>
        <v>0</v>
      </c>
      <c r="E2515" s="69" t="e">
        <f t="shared" si="39"/>
        <v>#N/A</v>
      </c>
      <c r="V2515" s="42" t="s">
        <v>2257</v>
      </c>
      <c r="W2515" s="279"/>
    </row>
    <row r="2516" spans="1:23" ht="12.75" customHeight="1">
      <c r="A2516" s="42" t="s">
        <v>2257</v>
      </c>
      <c r="D2516" s="68">
        <f>VLOOKUP(A2516,'.'!V:W,2,0)</f>
        <v>0</v>
      </c>
      <c r="E2516" s="69" t="e">
        <f t="shared" si="39"/>
        <v>#N/A</v>
      </c>
      <c r="V2516" s="42" t="s">
        <v>2257</v>
      </c>
      <c r="W2516" s="279"/>
    </row>
    <row r="2517" spans="1:23" ht="12.75" customHeight="1">
      <c r="A2517" s="42" t="s">
        <v>2257</v>
      </c>
      <c r="D2517" s="68">
        <f>VLOOKUP(A2517,'.'!V:W,2,0)</f>
        <v>0</v>
      </c>
      <c r="E2517" s="69" t="e">
        <f t="shared" si="39"/>
        <v>#N/A</v>
      </c>
      <c r="V2517" s="42" t="s">
        <v>2257</v>
      </c>
      <c r="W2517" s="279"/>
    </row>
    <row r="2518" spans="1:23" ht="12.75" customHeight="1">
      <c r="A2518" s="42" t="s">
        <v>2257</v>
      </c>
      <c r="D2518" s="68">
        <f>VLOOKUP(A2518,'.'!V:W,2,0)</f>
        <v>0</v>
      </c>
      <c r="E2518" s="69" t="e">
        <f t="shared" si="39"/>
        <v>#N/A</v>
      </c>
      <c r="V2518" s="42" t="s">
        <v>2257</v>
      </c>
      <c r="W2518" s="279"/>
    </row>
    <row r="2519" spans="1:23" ht="12.75" customHeight="1">
      <c r="A2519" s="42" t="s">
        <v>2257</v>
      </c>
      <c r="D2519" s="68">
        <f>VLOOKUP(A2519,'.'!V:W,2,0)</f>
        <v>0</v>
      </c>
      <c r="E2519" s="69" t="e">
        <f t="shared" si="39"/>
        <v>#N/A</v>
      </c>
      <c r="V2519" s="42" t="s">
        <v>2257</v>
      </c>
      <c r="W2519" s="279"/>
    </row>
    <row r="2520" spans="1:23" ht="12.75" customHeight="1">
      <c r="A2520" s="42" t="s">
        <v>2257</v>
      </c>
      <c r="D2520" s="68">
        <f>VLOOKUP(A2520,'.'!V:W,2,0)</f>
        <v>0</v>
      </c>
      <c r="E2520" s="69" t="e">
        <f t="shared" si="39"/>
        <v>#N/A</v>
      </c>
      <c r="V2520" s="42" t="s">
        <v>2257</v>
      </c>
      <c r="W2520" s="279"/>
    </row>
    <row r="2521" spans="1:23" ht="12.75" customHeight="1">
      <c r="A2521" s="42" t="s">
        <v>2257</v>
      </c>
      <c r="D2521" s="68">
        <f>VLOOKUP(A2521,'.'!V:W,2,0)</f>
        <v>0</v>
      </c>
      <c r="E2521" s="69" t="e">
        <f t="shared" si="39"/>
        <v>#N/A</v>
      </c>
      <c r="V2521" s="42" t="s">
        <v>2257</v>
      </c>
      <c r="W2521" s="279"/>
    </row>
    <row r="2522" spans="1:23" ht="12.75" customHeight="1">
      <c r="A2522" s="42" t="s">
        <v>2257</v>
      </c>
      <c r="D2522" s="68">
        <f>VLOOKUP(A2522,'.'!V:W,2,0)</f>
        <v>0</v>
      </c>
      <c r="E2522" s="69" t="e">
        <f t="shared" si="39"/>
        <v>#N/A</v>
      </c>
      <c r="V2522" s="42" t="s">
        <v>2257</v>
      </c>
      <c r="W2522" s="279"/>
    </row>
    <row r="2523" spans="1:23" ht="12.75" customHeight="1">
      <c r="A2523" s="42" t="s">
        <v>2257</v>
      </c>
      <c r="D2523" s="68">
        <f>VLOOKUP(A2523,'.'!V:W,2,0)</f>
        <v>0</v>
      </c>
      <c r="E2523" s="69" t="e">
        <f t="shared" si="39"/>
        <v>#N/A</v>
      </c>
      <c r="V2523" s="42" t="s">
        <v>2257</v>
      </c>
      <c r="W2523" s="279"/>
    </row>
    <row r="2524" spans="1:23" ht="12.75" customHeight="1">
      <c r="A2524" s="42" t="s">
        <v>2257</v>
      </c>
      <c r="D2524" s="68">
        <f>VLOOKUP(A2524,'.'!V:W,2,0)</f>
        <v>0</v>
      </c>
      <c r="E2524" s="69" t="e">
        <f t="shared" si="39"/>
        <v>#N/A</v>
      </c>
      <c r="V2524" s="42" t="s">
        <v>2257</v>
      </c>
      <c r="W2524" s="279"/>
    </row>
    <row r="2525" spans="1:23" ht="12.75" customHeight="1">
      <c r="A2525" s="42" t="s">
        <v>2257</v>
      </c>
      <c r="D2525" s="68">
        <f>VLOOKUP(A2525,'.'!V:W,2,0)</f>
        <v>0</v>
      </c>
      <c r="E2525" s="69" t="e">
        <f t="shared" si="39"/>
        <v>#N/A</v>
      </c>
      <c r="V2525" s="42" t="s">
        <v>2257</v>
      </c>
      <c r="W2525" s="279"/>
    </row>
    <row r="2526" spans="1:23" ht="12.75" customHeight="1">
      <c r="A2526" s="42" t="s">
        <v>2257</v>
      </c>
      <c r="D2526" s="68">
        <f>VLOOKUP(A2526,'.'!V:W,2,0)</f>
        <v>0</v>
      </c>
      <c r="E2526" s="69" t="e">
        <f t="shared" si="39"/>
        <v>#N/A</v>
      </c>
      <c r="V2526" s="42" t="s">
        <v>2257</v>
      </c>
      <c r="W2526" s="279"/>
    </row>
    <row r="2527" spans="1:23" ht="12.75" customHeight="1">
      <c r="A2527" s="42" t="s">
        <v>2257</v>
      </c>
      <c r="D2527" s="68">
        <f>VLOOKUP(A2527,'.'!V:W,2,0)</f>
        <v>0</v>
      </c>
      <c r="E2527" s="69" t="e">
        <f t="shared" si="39"/>
        <v>#N/A</v>
      </c>
      <c r="V2527" s="42" t="s">
        <v>2257</v>
      </c>
      <c r="W2527" s="279"/>
    </row>
    <row r="2528" spans="1:23" ht="12.75" customHeight="1">
      <c r="A2528" s="42" t="s">
        <v>2257</v>
      </c>
      <c r="D2528" s="68">
        <f>VLOOKUP(A2528,'.'!V:W,2,0)</f>
        <v>0</v>
      </c>
      <c r="E2528" s="69" t="e">
        <f t="shared" si="39"/>
        <v>#N/A</v>
      </c>
      <c r="V2528" s="42" t="s">
        <v>2257</v>
      </c>
      <c r="W2528" s="279"/>
    </row>
    <row r="2529" spans="1:23" ht="12.75" customHeight="1">
      <c r="A2529" s="42" t="s">
        <v>2257</v>
      </c>
      <c r="D2529" s="68">
        <f>VLOOKUP(A2529,'.'!V:W,2,0)</f>
        <v>0</v>
      </c>
      <c r="E2529" s="69" t="e">
        <f t="shared" si="39"/>
        <v>#N/A</v>
      </c>
      <c r="V2529" s="42" t="s">
        <v>2257</v>
      </c>
      <c r="W2529" s="279"/>
    </row>
    <row r="2530" spans="1:23" ht="12.75" customHeight="1">
      <c r="A2530" s="42" t="s">
        <v>2257</v>
      </c>
      <c r="D2530" s="68">
        <f>VLOOKUP(A2530,'.'!V:W,2,0)</f>
        <v>0</v>
      </c>
      <c r="E2530" s="69" t="e">
        <f t="shared" si="39"/>
        <v>#N/A</v>
      </c>
      <c r="V2530" s="42" t="s">
        <v>2257</v>
      </c>
      <c r="W2530" s="279"/>
    </row>
    <row r="2531" spans="1:23" ht="12.75" customHeight="1">
      <c r="A2531" s="42" t="s">
        <v>2257</v>
      </c>
      <c r="D2531" s="68">
        <f>VLOOKUP(A2531,'.'!V:W,2,0)</f>
        <v>0</v>
      </c>
      <c r="E2531" s="69" t="e">
        <f t="shared" si="39"/>
        <v>#N/A</v>
      </c>
      <c r="V2531" s="42" t="s">
        <v>2257</v>
      </c>
      <c r="W2531" s="279"/>
    </row>
    <row r="2532" spans="1:23" ht="12.75" customHeight="1">
      <c r="A2532" s="42" t="s">
        <v>2257</v>
      </c>
      <c r="D2532" s="68">
        <f>VLOOKUP(A2532,'.'!V:W,2,0)</f>
        <v>0</v>
      </c>
      <c r="E2532" s="69" t="e">
        <f t="shared" si="39"/>
        <v>#N/A</v>
      </c>
      <c r="V2532" s="42" t="s">
        <v>2257</v>
      </c>
      <c r="W2532" s="279"/>
    </row>
    <row r="2533" spans="1:23" ht="12.75" customHeight="1">
      <c r="A2533" s="42" t="s">
        <v>2257</v>
      </c>
      <c r="D2533" s="68">
        <f>VLOOKUP(A2533,'.'!V:W,2,0)</f>
        <v>0</v>
      </c>
      <c r="E2533" s="69" t="e">
        <f t="shared" si="39"/>
        <v>#N/A</v>
      </c>
      <c r="V2533" s="42" t="s">
        <v>2257</v>
      </c>
      <c r="W2533" s="279"/>
    </row>
    <row r="2534" spans="1:23" ht="12.75" customHeight="1">
      <c r="A2534" s="42" t="s">
        <v>2257</v>
      </c>
      <c r="D2534" s="68">
        <f>VLOOKUP(A2534,'.'!V:W,2,0)</f>
        <v>0</v>
      </c>
      <c r="E2534" s="69" t="e">
        <f t="shared" si="39"/>
        <v>#N/A</v>
      </c>
      <c r="V2534" s="42" t="s">
        <v>2257</v>
      </c>
      <c r="W2534" s="279"/>
    </row>
    <row r="2535" spans="1:23" ht="12.75" customHeight="1">
      <c r="A2535" s="42" t="s">
        <v>2257</v>
      </c>
      <c r="D2535" s="68">
        <f>VLOOKUP(A2535,'.'!V:W,2,0)</f>
        <v>0</v>
      </c>
      <c r="E2535" s="69" t="e">
        <f t="shared" si="39"/>
        <v>#N/A</v>
      </c>
      <c r="V2535" s="42" t="s">
        <v>2257</v>
      </c>
      <c r="W2535" s="279"/>
    </row>
    <row r="2536" spans="1:23" ht="12.75" customHeight="1">
      <c r="A2536" s="42" t="s">
        <v>2257</v>
      </c>
      <c r="D2536" s="68">
        <f>VLOOKUP(A2536,'.'!V:W,2,0)</f>
        <v>0</v>
      </c>
      <c r="E2536" s="69" t="e">
        <f t="shared" si="39"/>
        <v>#N/A</v>
      </c>
      <c r="V2536" s="42" t="s">
        <v>2257</v>
      </c>
      <c r="W2536" s="279"/>
    </row>
    <row r="2537" spans="1:23" ht="12.75" customHeight="1">
      <c r="A2537" s="42" t="s">
        <v>2257</v>
      </c>
      <c r="D2537" s="68">
        <f>VLOOKUP(A2537,'.'!V:W,2,0)</f>
        <v>0</v>
      </c>
      <c r="E2537" s="69" t="e">
        <f t="shared" si="39"/>
        <v>#N/A</v>
      </c>
      <c r="V2537" s="42" t="s">
        <v>2257</v>
      </c>
      <c r="W2537" s="279"/>
    </row>
    <row r="2538" spans="1:23" ht="12.75" customHeight="1">
      <c r="A2538" s="42" t="s">
        <v>2257</v>
      </c>
      <c r="D2538" s="68">
        <f>VLOOKUP(A2538,'.'!V:W,2,0)</f>
        <v>0</v>
      </c>
      <c r="E2538" s="69" t="e">
        <f t="shared" si="39"/>
        <v>#N/A</v>
      </c>
      <c r="V2538" s="42" t="s">
        <v>2257</v>
      </c>
      <c r="W2538" s="279"/>
    </row>
    <row r="2539" spans="1:23" ht="12.75" customHeight="1">
      <c r="A2539" s="42" t="s">
        <v>2257</v>
      </c>
      <c r="D2539" s="68">
        <f>VLOOKUP(A2539,'.'!V:W,2,0)</f>
        <v>0</v>
      </c>
      <c r="E2539" s="69" t="e">
        <f t="shared" si="39"/>
        <v>#N/A</v>
      </c>
      <c r="V2539" s="42" t="s">
        <v>2257</v>
      </c>
      <c r="W2539" s="279"/>
    </row>
    <row r="2540" spans="1:23" ht="12.75" customHeight="1">
      <c r="A2540" s="42" t="s">
        <v>2257</v>
      </c>
      <c r="D2540" s="68">
        <f>VLOOKUP(A2540,'.'!V:W,2,0)</f>
        <v>0</v>
      </c>
      <c r="E2540" s="69" t="e">
        <f t="shared" si="39"/>
        <v>#N/A</v>
      </c>
      <c r="V2540" s="42" t="s">
        <v>2257</v>
      </c>
      <c r="W2540" s="279"/>
    </row>
    <row r="2541" spans="1:23" ht="12.75" customHeight="1">
      <c r="A2541" s="42" t="s">
        <v>2257</v>
      </c>
      <c r="D2541" s="68">
        <f>VLOOKUP(A2541,'.'!V:W,2,0)</f>
        <v>0</v>
      </c>
      <c r="E2541" s="69" t="e">
        <f t="shared" si="39"/>
        <v>#N/A</v>
      </c>
      <c r="V2541" s="42" t="s">
        <v>2257</v>
      </c>
      <c r="W2541" s="279"/>
    </row>
    <row r="2542" spans="1:23" ht="12.75" customHeight="1">
      <c r="A2542" s="42" t="s">
        <v>2257</v>
      </c>
      <c r="D2542" s="68">
        <f>VLOOKUP(A2542,'.'!V:W,2,0)</f>
        <v>0</v>
      </c>
      <c r="E2542" s="69" t="e">
        <f t="shared" si="39"/>
        <v>#N/A</v>
      </c>
      <c r="V2542" s="42" t="s">
        <v>2257</v>
      </c>
      <c r="W2542" s="279"/>
    </row>
    <row r="2543" spans="1:23" ht="12.75" customHeight="1">
      <c r="A2543" s="42" t="s">
        <v>2257</v>
      </c>
      <c r="D2543" s="68">
        <f>VLOOKUP(A2543,'.'!V:W,2,0)</f>
        <v>0</v>
      </c>
      <c r="E2543" s="69" t="e">
        <f t="shared" si="39"/>
        <v>#N/A</v>
      </c>
      <c r="V2543" s="42" t="s">
        <v>2257</v>
      </c>
      <c r="W2543" s="279"/>
    </row>
    <row r="2544" spans="1:23" ht="12.75" customHeight="1">
      <c r="A2544" s="42" t="s">
        <v>2257</v>
      </c>
      <c r="D2544" s="68">
        <f>VLOOKUP(A2544,'.'!V:W,2,0)</f>
        <v>0</v>
      </c>
      <c r="E2544" s="69" t="e">
        <f t="shared" si="39"/>
        <v>#N/A</v>
      </c>
      <c r="V2544" s="42" t="s">
        <v>2257</v>
      </c>
      <c r="W2544" s="279"/>
    </row>
    <row r="2545" spans="1:23" ht="12.75" customHeight="1">
      <c r="A2545" s="42" t="s">
        <v>2257</v>
      </c>
      <c r="D2545" s="68">
        <f>VLOOKUP(A2545,'.'!V:W,2,0)</f>
        <v>0</v>
      </c>
      <c r="E2545" s="69" t="e">
        <f t="shared" si="39"/>
        <v>#N/A</v>
      </c>
      <c r="V2545" s="42" t="s">
        <v>2257</v>
      </c>
      <c r="W2545" s="279"/>
    </row>
    <row r="2546" spans="1:23" ht="12.75" customHeight="1">
      <c r="A2546" s="42" t="s">
        <v>2257</v>
      </c>
      <c r="D2546" s="68">
        <f>VLOOKUP(A2546,'.'!V:W,2,0)</f>
        <v>0</v>
      </c>
      <c r="E2546" s="69" t="e">
        <f t="shared" si="39"/>
        <v>#N/A</v>
      </c>
      <c r="V2546" s="42" t="s">
        <v>2257</v>
      </c>
      <c r="W2546" s="279"/>
    </row>
    <row r="2547" spans="1:23" ht="12.75" customHeight="1">
      <c r="A2547" s="42" t="s">
        <v>2257</v>
      </c>
      <c r="D2547" s="68">
        <f>VLOOKUP(A2547,'.'!V:W,2,0)</f>
        <v>0</v>
      </c>
      <c r="E2547" s="69" t="e">
        <f t="shared" si="39"/>
        <v>#N/A</v>
      </c>
      <c r="V2547" s="42" t="s">
        <v>2257</v>
      </c>
      <c r="W2547" s="279"/>
    </row>
    <row r="2548" spans="1:23" ht="12.75" customHeight="1">
      <c r="A2548" s="42" t="s">
        <v>2257</v>
      </c>
      <c r="D2548" s="68">
        <f>VLOOKUP(A2548,'.'!V:W,2,0)</f>
        <v>0</v>
      </c>
      <c r="E2548" s="69" t="e">
        <f t="shared" si="39"/>
        <v>#N/A</v>
      </c>
      <c r="V2548" s="42" t="s">
        <v>2257</v>
      </c>
      <c r="W2548" s="279"/>
    </row>
    <row r="2549" spans="1:23" ht="12.75" customHeight="1">
      <c r="A2549" s="42" t="s">
        <v>2257</v>
      </c>
      <c r="D2549" s="68">
        <f>VLOOKUP(A2549,'.'!V:W,2,0)</f>
        <v>0</v>
      </c>
      <c r="E2549" s="69" t="e">
        <f t="shared" si="39"/>
        <v>#N/A</v>
      </c>
      <c r="V2549" s="42" t="s">
        <v>2257</v>
      </c>
      <c r="W2549" s="279"/>
    </row>
    <row r="2550" spans="1:23" ht="12.75" customHeight="1">
      <c r="A2550" s="42" t="s">
        <v>2257</v>
      </c>
      <c r="D2550" s="68">
        <f>VLOOKUP(A2550,'.'!V:W,2,0)</f>
        <v>0</v>
      </c>
      <c r="E2550" s="69" t="e">
        <f t="shared" si="39"/>
        <v>#N/A</v>
      </c>
      <c r="V2550" s="42" t="s">
        <v>2257</v>
      </c>
      <c r="W2550" s="279"/>
    </row>
    <row r="2551" spans="1:23" ht="12.75" customHeight="1">
      <c r="A2551" s="42" t="s">
        <v>2257</v>
      </c>
      <c r="D2551" s="68">
        <f>VLOOKUP(A2551,'.'!V:W,2,0)</f>
        <v>0</v>
      </c>
      <c r="E2551" s="69" t="e">
        <f t="shared" si="39"/>
        <v>#N/A</v>
      </c>
      <c r="V2551" s="42" t="s">
        <v>2257</v>
      </c>
      <c r="W2551" s="279"/>
    </row>
    <row r="2552" spans="1:23" ht="12.75" customHeight="1">
      <c r="A2552" s="42" t="s">
        <v>2257</v>
      </c>
      <c r="D2552" s="68">
        <f>VLOOKUP(A2552,'.'!V:W,2,0)</f>
        <v>0</v>
      </c>
      <c r="E2552" s="69" t="e">
        <f t="shared" si="39"/>
        <v>#N/A</v>
      </c>
      <c r="V2552" s="42" t="s">
        <v>2257</v>
      </c>
      <c r="W2552" s="279"/>
    </row>
    <row r="2553" spans="1:23" ht="12.75" customHeight="1">
      <c r="A2553" s="42" t="s">
        <v>2257</v>
      </c>
      <c r="D2553" s="68">
        <f>VLOOKUP(A2553,'.'!V:W,2,0)</f>
        <v>0</v>
      </c>
      <c r="E2553" s="69" t="e">
        <f t="shared" si="39"/>
        <v>#N/A</v>
      </c>
      <c r="V2553" s="42" t="s">
        <v>2257</v>
      </c>
      <c r="W2553" s="279"/>
    </row>
    <row r="2554" spans="1:23" ht="12.75" customHeight="1">
      <c r="A2554" s="42" t="s">
        <v>2257</v>
      </c>
      <c r="D2554" s="68">
        <f>VLOOKUP(A2554,'.'!V:W,2,0)</f>
        <v>0</v>
      </c>
      <c r="E2554" s="69" t="e">
        <f t="shared" si="39"/>
        <v>#N/A</v>
      </c>
      <c r="V2554" s="42" t="s">
        <v>2257</v>
      </c>
      <c r="W2554" s="279"/>
    </row>
    <row r="2555" spans="1:23" ht="12.75" customHeight="1">
      <c r="A2555" s="42" t="s">
        <v>2257</v>
      </c>
      <c r="D2555" s="68">
        <f>VLOOKUP(A2555,'.'!V:W,2,0)</f>
        <v>0</v>
      </c>
      <c r="E2555" s="69" t="e">
        <f t="shared" si="39"/>
        <v>#N/A</v>
      </c>
      <c r="V2555" s="42" t="s">
        <v>2257</v>
      </c>
      <c r="W2555" s="279"/>
    </row>
    <row r="2556" spans="1:23" ht="12.75" customHeight="1">
      <c r="A2556" s="42" t="s">
        <v>2257</v>
      </c>
      <c r="D2556" s="68">
        <f>VLOOKUP(A2556,'.'!V:W,2,0)</f>
        <v>0</v>
      </c>
      <c r="E2556" s="69" t="e">
        <f t="shared" si="39"/>
        <v>#N/A</v>
      </c>
      <c r="V2556" s="42" t="s">
        <v>2257</v>
      </c>
      <c r="W2556" s="279"/>
    </row>
    <row r="2557" spans="1:23" ht="12.75" customHeight="1">
      <c r="A2557" s="42" t="s">
        <v>2257</v>
      </c>
      <c r="D2557" s="68">
        <f>VLOOKUP(A2557,'.'!V:W,2,0)</f>
        <v>0</v>
      </c>
      <c r="E2557" s="69" t="e">
        <f t="shared" si="39"/>
        <v>#N/A</v>
      </c>
      <c r="V2557" s="42" t="s">
        <v>2257</v>
      </c>
      <c r="W2557" s="279"/>
    </row>
    <row r="2558" spans="1:23" ht="12.75" customHeight="1">
      <c r="A2558" s="42" t="s">
        <v>2257</v>
      </c>
      <c r="D2558" s="68">
        <f>VLOOKUP(A2558,'.'!V:W,2,0)</f>
        <v>0</v>
      </c>
      <c r="E2558" s="69" t="e">
        <f t="shared" si="39"/>
        <v>#N/A</v>
      </c>
      <c r="V2558" s="42" t="s">
        <v>2257</v>
      </c>
      <c r="W2558" s="279"/>
    </row>
    <row r="2559" spans="1:23" ht="12.75" customHeight="1">
      <c r="A2559" s="42" t="s">
        <v>2257</v>
      </c>
      <c r="D2559" s="68">
        <f>VLOOKUP(A2559,'.'!V:W,2,0)</f>
        <v>0</v>
      </c>
      <c r="E2559" s="69" t="e">
        <f t="shared" si="39"/>
        <v>#N/A</v>
      </c>
      <c r="V2559" s="42" t="s">
        <v>2257</v>
      </c>
      <c r="W2559" s="279"/>
    </row>
    <row r="2560" spans="1:23" ht="12.75" customHeight="1">
      <c r="A2560" s="42" t="s">
        <v>2257</v>
      </c>
      <c r="D2560" s="68">
        <f>VLOOKUP(A2560,'.'!V:W,2,0)</f>
        <v>0</v>
      </c>
      <c r="E2560" s="69" t="e">
        <f t="shared" si="39"/>
        <v>#N/A</v>
      </c>
      <c r="V2560" s="42" t="s">
        <v>2257</v>
      </c>
      <c r="W2560" s="279"/>
    </row>
    <row r="2561" spans="1:23" ht="12.75" customHeight="1">
      <c r="A2561" s="42" t="s">
        <v>2257</v>
      </c>
      <c r="D2561" s="68">
        <f>VLOOKUP(A2561,'.'!V:W,2,0)</f>
        <v>0</v>
      </c>
      <c r="E2561" s="69" t="e">
        <f t="shared" si="39"/>
        <v>#N/A</v>
      </c>
      <c r="V2561" s="42" t="s">
        <v>2257</v>
      </c>
      <c r="W2561" s="279"/>
    </row>
    <row r="2562" spans="1:23" ht="12.75" customHeight="1">
      <c r="A2562" s="42" t="s">
        <v>2257</v>
      </c>
      <c r="D2562" s="68">
        <f>VLOOKUP(A2562,'.'!V:W,2,0)</f>
        <v>0</v>
      </c>
      <c r="E2562" s="69" t="e">
        <f t="shared" ref="E2562:E2625" si="40">B2562*VLOOKUP(D2562,$L$17:$M$38,2,0)</f>
        <v>#N/A</v>
      </c>
      <c r="V2562" s="42" t="s">
        <v>2257</v>
      </c>
      <c r="W2562" s="279"/>
    </row>
    <row r="2563" spans="1:23" ht="12.75" customHeight="1">
      <c r="A2563" s="42" t="s">
        <v>2257</v>
      </c>
      <c r="D2563" s="68">
        <f>VLOOKUP(A2563,'.'!V:W,2,0)</f>
        <v>0</v>
      </c>
      <c r="E2563" s="69" t="e">
        <f t="shared" si="40"/>
        <v>#N/A</v>
      </c>
      <c r="V2563" s="42" t="s">
        <v>2257</v>
      </c>
      <c r="W2563" s="279"/>
    </row>
    <row r="2564" spans="1:23" ht="12.75" customHeight="1">
      <c r="A2564" s="42" t="s">
        <v>2257</v>
      </c>
      <c r="D2564" s="68">
        <f>VLOOKUP(A2564,'.'!V:W,2,0)</f>
        <v>0</v>
      </c>
      <c r="E2564" s="69" t="e">
        <f t="shared" si="40"/>
        <v>#N/A</v>
      </c>
      <c r="V2564" s="42" t="s">
        <v>2257</v>
      </c>
      <c r="W2564" s="279"/>
    </row>
    <row r="2565" spans="1:23" ht="12.75" customHeight="1">
      <c r="A2565" s="42" t="s">
        <v>2257</v>
      </c>
      <c r="D2565" s="68">
        <f>VLOOKUP(A2565,'.'!V:W,2,0)</f>
        <v>0</v>
      </c>
      <c r="E2565" s="69" t="e">
        <f t="shared" si="40"/>
        <v>#N/A</v>
      </c>
      <c r="V2565" s="42" t="s">
        <v>2257</v>
      </c>
      <c r="W2565" s="279"/>
    </row>
    <row r="2566" spans="1:23" ht="12.75" customHeight="1">
      <c r="A2566" s="42" t="s">
        <v>2257</v>
      </c>
      <c r="D2566" s="68">
        <f>VLOOKUP(A2566,'.'!V:W,2,0)</f>
        <v>0</v>
      </c>
      <c r="E2566" s="69" t="e">
        <f t="shared" si="40"/>
        <v>#N/A</v>
      </c>
      <c r="V2566" s="42" t="s">
        <v>2257</v>
      </c>
      <c r="W2566" s="279"/>
    </row>
    <row r="2567" spans="1:23" ht="12.75" customHeight="1">
      <c r="A2567" s="42" t="s">
        <v>2257</v>
      </c>
      <c r="D2567" s="68">
        <f>VLOOKUP(A2567,'.'!V:W,2,0)</f>
        <v>0</v>
      </c>
      <c r="E2567" s="69" t="e">
        <f t="shared" si="40"/>
        <v>#N/A</v>
      </c>
      <c r="V2567" s="42" t="s">
        <v>2257</v>
      </c>
      <c r="W2567" s="279"/>
    </row>
    <row r="2568" spans="1:23" ht="12.75" customHeight="1">
      <c r="A2568" s="42" t="s">
        <v>2257</v>
      </c>
      <c r="D2568" s="68">
        <f>VLOOKUP(A2568,'.'!V:W,2,0)</f>
        <v>0</v>
      </c>
      <c r="E2568" s="69" t="e">
        <f t="shared" si="40"/>
        <v>#N/A</v>
      </c>
      <c r="V2568" s="42" t="s">
        <v>2257</v>
      </c>
      <c r="W2568" s="279"/>
    </row>
    <row r="2569" spans="1:23" ht="12.75" customHeight="1">
      <c r="A2569" s="42" t="s">
        <v>2257</v>
      </c>
      <c r="D2569" s="68">
        <f>VLOOKUP(A2569,'.'!V:W,2,0)</f>
        <v>0</v>
      </c>
      <c r="E2569" s="69" t="e">
        <f t="shared" si="40"/>
        <v>#N/A</v>
      </c>
      <c r="V2569" s="42" t="s">
        <v>2257</v>
      </c>
      <c r="W2569" s="279"/>
    </row>
    <row r="2570" spans="1:23" ht="12.75" customHeight="1">
      <c r="A2570" s="42" t="s">
        <v>2257</v>
      </c>
      <c r="D2570" s="68">
        <f>VLOOKUP(A2570,'.'!V:W,2,0)</f>
        <v>0</v>
      </c>
      <c r="E2570" s="69" t="e">
        <f t="shared" si="40"/>
        <v>#N/A</v>
      </c>
      <c r="V2570" s="42" t="s">
        <v>2257</v>
      </c>
      <c r="W2570" s="279"/>
    </row>
    <row r="2571" spans="1:23" ht="12.75" customHeight="1">
      <c r="A2571" s="42" t="s">
        <v>2257</v>
      </c>
      <c r="D2571" s="68">
        <f>VLOOKUP(A2571,'.'!V:W,2,0)</f>
        <v>0</v>
      </c>
      <c r="E2571" s="69" t="e">
        <f t="shared" si="40"/>
        <v>#N/A</v>
      </c>
      <c r="V2571" s="42" t="s">
        <v>2257</v>
      </c>
      <c r="W2571" s="279"/>
    </row>
    <row r="2572" spans="1:23" ht="12.75" customHeight="1">
      <c r="A2572" s="42" t="s">
        <v>2257</v>
      </c>
      <c r="D2572" s="68">
        <f>VLOOKUP(A2572,'.'!V:W,2,0)</f>
        <v>0</v>
      </c>
      <c r="E2572" s="69" t="e">
        <f t="shared" si="40"/>
        <v>#N/A</v>
      </c>
      <c r="V2572" s="42" t="s">
        <v>2257</v>
      </c>
      <c r="W2572" s="279"/>
    </row>
    <row r="2573" spans="1:23" ht="12.75" customHeight="1">
      <c r="A2573" s="42" t="s">
        <v>2257</v>
      </c>
      <c r="D2573" s="68">
        <f>VLOOKUP(A2573,'.'!V:W,2,0)</f>
        <v>0</v>
      </c>
      <c r="E2573" s="69" t="e">
        <f t="shared" si="40"/>
        <v>#N/A</v>
      </c>
      <c r="V2573" s="42" t="s">
        <v>2257</v>
      </c>
      <c r="W2573" s="279"/>
    </row>
    <row r="2574" spans="1:23" ht="12.75" customHeight="1">
      <c r="A2574" s="42" t="s">
        <v>2257</v>
      </c>
      <c r="D2574" s="68">
        <f>VLOOKUP(A2574,'.'!V:W,2,0)</f>
        <v>0</v>
      </c>
      <c r="E2574" s="69" t="e">
        <f t="shared" si="40"/>
        <v>#N/A</v>
      </c>
      <c r="V2574" s="42" t="s">
        <v>2257</v>
      </c>
      <c r="W2574" s="279"/>
    </row>
    <row r="2575" spans="1:23" ht="12.75" customHeight="1">
      <c r="A2575" s="42" t="s">
        <v>2257</v>
      </c>
      <c r="D2575" s="68">
        <f>VLOOKUP(A2575,'.'!V:W,2,0)</f>
        <v>0</v>
      </c>
      <c r="E2575" s="69" t="e">
        <f t="shared" si="40"/>
        <v>#N/A</v>
      </c>
      <c r="V2575" s="42" t="s">
        <v>2257</v>
      </c>
      <c r="W2575" s="279"/>
    </row>
    <row r="2576" spans="1:23" ht="12.75" customHeight="1">
      <c r="A2576" s="42" t="s">
        <v>2257</v>
      </c>
      <c r="D2576" s="68">
        <f>VLOOKUP(A2576,'.'!V:W,2,0)</f>
        <v>0</v>
      </c>
      <c r="E2576" s="69" t="e">
        <f t="shared" si="40"/>
        <v>#N/A</v>
      </c>
      <c r="V2576" s="42" t="s">
        <v>2257</v>
      </c>
      <c r="W2576" s="279"/>
    </row>
    <row r="2577" spans="1:23" ht="12.75" customHeight="1">
      <c r="A2577" s="42" t="s">
        <v>2257</v>
      </c>
      <c r="D2577" s="68">
        <f>VLOOKUP(A2577,'.'!V:W,2,0)</f>
        <v>0</v>
      </c>
      <c r="E2577" s="69" t="e">
        <f t="shared" si="40"/>
        <v>#N/A</v>
      </c>
      <c r="V2577" s="42" t="s">
        <v>2257</v>
      </c>
      <c r="W2577" s="279"/>
    </row>
    <row r="2578" spans="1:23" ht="12.75" customHeight="1">
      <c r="A2578" s="42" t="s">
        <v>2257</v>
      </c>
      <c r="D2578" s="68">
        <f>VLOOKUP(A2578,'.'!V:W,2,0)</f>
        <v>0</v>
      </c>
      <c r="E2578" s="69" t="e">
        <f t="shared" si="40"/>
        <v>#N/A</v>
      </c>
      <c r="V2578" s="42" t="s">
        <v>2257</v>
      </c>
      <c r="W2578" s="279"/>
    </row>
    <row r="2579" spans="1:23" ht="12.75" customHeight="1">
      <c r="A2579" s="42" t="s">
        <v>2257</v>
      </c>
      <c r="D2579" s="68">
        <f>VLOOKUP(A2579,'.'!V:W,2,0)</f>
        <v>0</v>
      </c>
      <c r="E2579" s="69" t="e">
        <f t="shared" si="40"/>
        <v>#N/A</v>
      </c>
      <c r="V2579" s="42" t="s">
        <v>2257</v>
      </c>
      <c r="W2579" s="279"/>
    </row>
    <row r="2580" spans="1:23" ht="12.75" customHeight="1">
      <c r="A2580" s="42" t="s">
        <v>2257</v>
      </c>
      <c r="D2580" s="68">
        <f>VLOOKUP(A2580,'.'!V:W,2,0)</f>
        <v>0</v>
      </c>
      <c r="E2580" s="69" t="e">
        <f t="shared" si="40"/>
        <v>#N/A</v>
      </c>
      <c r="V2580" s="42" t="s">
        <v>2257</v>
      </c>
      <c r="W2580" s="279"/>
    </row>
    <row r="2581" spans="1:23" ht="12.75" customHeight="1">
      <c r="A2581" s="42" t="s">
        <v>2257</v>
      </c>
      <c r="D2581" s="68">
        <f>VLOOKUP(A2581,'.'!V:W,2,0)</f>
        <v>0</v>
      </c>
      <c r="E2581" s="69" t="e">
        <f t="shared" si="40"/>
        <v>#N/A</v>
      </c>
      <c r="V2581" s="42" t="s">
        <v>2257</v>
      </c>
      <c r="W2581" s="279"/>
    </row>
    <row r="2582" spans="1:23" ht="12.75" customHeight="1">
      <c r="A2582" s="42" t="s">
        <v>2257</v>
      </c>
      <c r="D2582" s="68">
        <f>VLOOKUP(A2582,'.'!V:W,2,0)</f>
        <v>0</v>
      </c>
      <c r="E2582" s="69" t="e">
        <f t="shared" si="40"/>
        <v>#N/A</v>
      </c>
      <c r="V2582" s="42" t="s">
        <v>2257</v>
      </c>
      <c r="W2582" s="279"/>
    </row>
    <row r="2583" spans="1:23" ht="12.75" customHeight="1">
      <c r="A2583" s="42" t="s">
        <v>2257</v>
      </c>
      <c r="D2583" s="68">
        <f>VLOOKUP(A2583,'.'!V:W,2,0)</f>
        <v>0</v>
      </c>
      <c r="E2583" s="69" t="e">
        <f t="shared" si="40"/>
        <v>#N/A</v>
      </c>
      <c r="V2583" s="42" t="s">
        <v>2257</v>
      </c>
      <c r="W2583" s="279"/>
    </row>
    <row r="2584" spans="1:23" ht="12.75" customHeight="1">
      <c r="A2584" s="42" t="s">
        <v>2257</v>
      </c>
      <c r="D2584" s="68">
        <f>VLOOKUP(A2584,'.'!V:W,2,0)</f>
        <v>0</v>
      </c>
      <c r="E2584" s="69" t="e">
        <f t="shared" si="40"/>
        <v>#N/A</v>
      </c>
      <c r="V2584" s="42" t="s">
        <v>2257</v>
      </c>
      <c r="W2584" s="279"/>
    </row>
    <row r="2585" spans="1:23" ht="12.75" customHeight="1">
      <c r="A2585" s="42" t="s">
        <v>2257</v>
      </c>
      <c r="D2585" s="68">
        <f>VLOOKUP(A2585,'.'!V:W,2,0)</f>
        <v>0</v>
      </c>
      <c r="E2585" s="69" t="e">
        <f t="shared" si="40"/>
        <v>#N/A</v>
      </c>
      <c r="V2585" s="42" t="s">
        <v>2257</v>
      </c>
      <c r="W2585" s="279"/>
    </row>
    <row r="2586" spans="1:23" ht="12.75" customHeight="1">
      <c r="A2586" s="42" t="s">
        <v>2257</v>
      </c>
      <c r="D2586" s="68">
        <f>VLOOKUP(A2586,'.'!V:W,2,0)</f>
        <v>0</v>
      </c>
      <c r="E2586" s="69" t="e">
        <f t="shared" si="40"/>
        <v>#N/A</v>
      </c>
      <c r="V2586" s="42" t="s">
        <v>2257</v>
      </c>
      <c r="W2586" s="279"/>
    </row>
    <row r="2587" spans="1:23" ht="12.75" customHeight="1">
      <c r="A2587" s="42" t="s">
        <v>2257</v>
      </c>
      <c r="D2587" s="68">
        <f>VLOOKUP(A2587,'.'!V:W,2,0)</f>
        <v>0</v>
      </c>
      <c r="E2587" s="69" t="e">
        <f t="shared" si="40"/>
        <v>#N/A</v>
      </c>
      <c r="V2587" s="42" t="s">
        <v>2257</v>
      </c>
      <c r="W2587" s="279"/>
    </row>
    <row r="2588" spans="1:23" ht="12.75" customHeight="1">
      <c r="A2588" s="42" t="s">
        <v>2257</v>
      </c>
      <c r="D2588" s="68">
        <f>VLOOKUP(A2588,'.'!V:W,2,0)</f>
        <v>0</v>
      </c>
      <c r="E2588" s="69" t="e">
        <f t="shared" si="40"/>
        <v>#N/A</v>
      </c>
      <c r="V2588" s="42" t="s">
        <v>2257</v>
      </c>
      <c r="W2588" s="279"/>
    </row>
    <row r="2589" spans="1:23" ht="12.75" customHeight="1">
      <c r="A2589" s="42" t="s">
        <v>2257</v>
      </c>
      <c r="D2589" s="68">
        <f>VLOOKUP(A2589,'.'!V:W,2,0)</f>
        <v>0</v>
      </c>
      <c r="E2589" s="69" t="e">
        <f t="shared" si="40"/>
        <v>#N/A</v>
      </c>
      <c r="V2589" s="42" t="s">
        <v>2257</v>
      </c>
      <c r="W2589" s="279"/>
    </row>
    <row r="2590" spans="1:23" ht="12.75" customHeight="1">
      <c r="A2590" s="42" t="s">
        <v>2257</v>
      </c>
      <c r="D2590" s="68">
        <f>VLOOKUP(A2590,'.'!V:W,2,0)</f>
        <v>0</v>
      </c>
      <c r="E2590" s="69" t="e">
        <f t="shared" si="40"/>
        <v>#N/A</v>
      </c>
      <c r="V2590" s="42" t="s">
        <v>2257</v>
      </c>
      <c r="W2590" s="279"/>
    </row>
    <row r="2591" spans="1:23" ht="12.75" customHeight="1">
      <c r="A2591" s="42" t="s">
        <v>2257</v>
      </c>
      <c r="D2591" s="68">
        <f>VLOOKUP(A2591,'.'!V:W,2,0)</f>
        <v>0</v>
      </c>
      <c r="E2591" s="69" t="e">
        <f t="shared" si="40"/>
        <v>#N/A</v>
      </c>
      <c r="V2591" s="42" t="s">
        <v>2257</v>
      </c>
      <c r="W2591" s="279"/>
    </row>
    <row r="2592" spans="1:23" ht="12.75" customHeight="1">
      <c r="A2592" s="42" t="s">
        <v>2257</v>
      </c>
      <c r="D2592" s="68">
        <f>VLOOKUP(A2592,'.'!V:W,2,0)</f>
        <v>0</v>
      </c>
      <c r="E2592" s="69" t="e">
        <f t="shared" si="40"/>
        <v>#N/A</v>
      </c>
      <c r="V2592" s="42" t="s">
        <v>2257</v>
      </c>
      <c r="W2592" s="279"/>
    </row>
    <row r="2593" spans="1:23" ht="12.75" customHeight="1">
      <c r="A2593" s="42" t="s">
        <v>2257</v>
      </c>
      <c r="D2593" s="68">
        <f>VLOOKUP(A2593,'.'!V:W,2,0)</f>
        <v>0</v>
      </c>
      <c r="E2593" s="69" t="e">
        <f t="shared" si="40"/>
        <v>#N/A</v>
      </c>
      <c r="V2593" s="42" t="s">
        <v>2257</v>
      </c>
      <c r="W2593" s="279"/>
    </row>
    <row r="2594" spans="1:23" ht="12.75" customHeight="1">
      <c r="A2594" s="42" t="s">
        <v>2257</v>
      </c>
      <c r="D2594" s="68">
        <f>VLOOKUP(A2594,'.'!V:W,2,0)</f>
        <v>0</v>
      </c>
      <c r="E2594" s="69" t="e">
        <f t="shared" si="40"/>
        <v>#N/A</v>
      </c>
      <c r="V2594" s="42" t="s">
        <v>2257</v>
      </c>
      <c r="W2594" s="279"/>
    </row>
    <row r="2595" spans="1:23" ht="12.75" customHeight="1">
      <c r="A2595" s="42" t="s">
        <v>2257</v>
      </c>
      <c r="D2595" s="68">
        <f>VLOOKUP(A2595,'.'!V:W,2,0)</f>
        <v>0</v>
      </c>
      <c r="E2595" s="69" t="e">
        <f t="shared" si="40"/>
        <v>#N/A</v>
      </c>
      <c r="V2595" s="42" t="s">
        <v>2257</v>
      </c>
      <c r="W2595" s="279"/>
    </row>
    <row r="2596" spans="1:23" ht="12.75" customHeight="1">
      <c r="A2596" s="42" t="s">
        <v>2257</v>
      </c>
      <c r="D2596" s="68">
        <f>VLOOKUP(A2596,'.'!V:W,2,0)</f>
        <v>0</v>
      </c>
      <c r="E2596" s="69" t="e">
        <f t="shared" si="40"/>
        <v>#N/A</v>
      </c>
      <c r="V2596" s="42" t="s">
        <v>2257</v>
      </c>
      <c r="W2596" s="279"/>
    </row>
    <row r="2597" spans="1:23" ht="12.75" customHeight="1">
      <c r="A2597" s="42" t="s">
        <v>2257</v>
      </c>
      <c r="D2597" s="68">
        <f>VLOOKUP(A2597,'.'!V:W,2,0)</f>
        <v>0</v>
      </c>
      <c r="E2597" s="69" t="e">
        <f t="shared" si="40"/>
        <v>#N/A</v>
      </c>
      <c r="V2597" s="42" t="s">
        <v>2257</v>
      </c>
      <c r="W2597" s="279"/>
    </row>
    <row r="2598" spans="1:23" ht="12.75" customHeight="1">
      <c r="A2598" s="42" t="s">
        <v>2257</v>
      </c>
      <c r="D2598" s="68">
        <f>VLOOKUP(A2598,'.'!V:W,2,0)</f>
        <v>0</v>
      </c>
      <c r="E2598" s="69" t="e">
        <f t="shared" si="40"/>
        <v>#N/A</v>
      </c>
      <c r="V2598" s="42" t="s">
        <v>2257</v>
      </c>
      <c r="W2598" s="279"/>
    </row>
    <row r="2599" spans="1:23" ht="12.75" customHeight="1">
      <c r="A2599" s="42" t="s">
        <v>2257</v>
      </c>
      <c r="D2599" s="68">
        <f>VLOOKUP(A2599,'.'!V:W,2,0)</f>
        <v>0</v>
      </c>
      <c r="E2599" s="69" t="e">
        <f t="shared" si="40"/>
        <v>#N/A</v>
      </c>
      <c r="V2599" s="42" t="s">
        <v>2257</v>
      </c>
      <c r="W2599" s="279"/>
    </row>
    <row r="2600" spans="1:23" ht="12.75" customHeight="1">
      <c r="A2600" s="42" t="s">
        <v>2257</v>
      </c>
      <c r="D2600" s="68">
        <f>VLOOKUP(A2600,'.'!V:W,2,0)</f>
        <v>0</v>
      </c>
      <c r="E2600" s="69" t="e">
        <f t="shared" si="40"/>
        <v>#N/A</v>
      </c>
      <c r="V2600" s="42" t="s">
        <v>2257</v>
      </c>
      <c r="W2600" s="279"/>
    </row>
    <row r="2601" spans="1:23" ht="12.75" customHeight="1">
      <c r="A2601" s="42" t="s">
        <v>2257</v>
      </c>
      <c r="D2601" s="68">
        <f>VLOOKUP(A2601,'.'!V:W,2,0)</f>
        <v>0</v>
      </c>
      <c r="E2601" s="69" t="e">
        <f t="shared" si="40"/>
        <v>#N/A</v>
      </c>
      <c r="V2601" s="42" t="s">
        <v>2257</v>
      </c>
      <c r="W2601" s="279"/>
    </row>
    <row r="2602" spans="1:23" ht="12.75" customHeight="1">
      <c r="A2602" s="42" t="s">
        <v>2257</v>
      </c>
      <c r="D2602" s="68">
        <f>VLOOKUP(A2602,'.'!V:W,2,0)</f>
        <v>0</v>
      </c>
      <c r="E2602" s="69" t="e">
        <f t="shared" si="40"/>
        <v>#N/A</v>
      </c>
      <c r="V2602" s="42" t="s">
        <v>2257</v>
      </c>
      <c r="W2602" s="279"/>
    </row>
    <row r="2603" spans="1:23" ht="12.75" customHeight="1">
      <c r="A2603" s="42" t="s">
        <v>2257</v>
      </c>
      <c r="D2603" s="68">
        <f>VLOOKUP(A2603,'.'!V:W,2,0)</f>
        <v>0</v>
      </c>
      <c r="E2603" s="69" t="e">
        <f t="shared" si="40"/>
        <v>#N/A</v>
      </c>
      <c r="V2603" s="42" t="s">
        <v>2257</v>
      </c>
      <c r="W2603" s="279"/>
    </row>
    <row r="2604" spans="1:23" ht="12.75" customHeight="1">
      <c r="A2604" s="42" t="s">
        <v>2257</v>
      </c>
      <c r="D2604" s="68">
        <f>VLOOKUP(A2604,'.'!V:W,2,0)</f>
        <v>0</v>
      </c>
      <c r="E2604" s="69" t="e">
        <f t="shared" si="40"/>
        <v>#N/A</v>
      </c>
      <c r="V2604" s="42" t="s">
        <v>2257</v>
      </c>
      <c r="W2604" s="279"/>
    </row>
    <row r="2605" spans="1:23" ht="12.75" customHeight="1">
      <c r="A2605" s="42" t="s">
        <v>2257</v>
      </c>
      <c r="D2605" s="68">
        <f>VLOOKUP(A2605,'.'!V:W,2,0)</f>
        <v>0</v>
      </c>
      <c r="E2605" s="69" t="e">
        <f t="shared" si="40"/>
        <v>#N/A</v>
      </c>
      <c r="V2605" s="42" t="s">
        <v>2257</v>
      </c>
      <c r="W2605" s="279"/>
    </row>
    <row r="2606" spans="1:23" ht="12.75" customHeight="1">
      <c r="A2606" s="42" t="s">
        <v>2257</v>
      </c>
      <c r="D2606" s="68">
        <f>VLOOKUP(A2606,'.'!V:W,2,0)</f>
        <v>0</v>
      </c>
      <c r="E2606" s="69" t="e">
        <f t="shared" si="40"/>
        <v>#N/A</v>
      </c>
      <c r="V2606" s="42" t="s">
        <v>2257</v>
      </c>
      <c r="W2606" s="279"/>
    </row>
    <row r="2607" spans="1:23" ht="12.75" customHeight="1">
      <c r="A2607" s="42" t="s">
        <v>2257</v>
      </c>
      <c r="D2607" s="68">
        <f>VLOOKUP(A2607,'.'!V:W,2,0)</f>
        <v>0</v>
      </c>
      <c r="E2607" s="69" t="e">
        <f t="shared" si="40"/>
        <v>#N/A</v>
      </c>
      <c r="V2607" s="42" t="s">
        <v>2257</v>
      </c>
      <c r="W2607" s="279"/>
    </row>
    <row r="2608" spans="1:23" ht="12.75" customHeight="1">
      <c r="A2608" s="42" t="s">
        <v>2257</v>
      </c>
      <c r="D2608" s="68">
        <f>VLOOKUP(A2608,'.'!V:W,2,0)</f>
        <v>0</v>
      </c>
      <c r="E2608" s="69" t="e">
        <f t="shared" si="40"/>
        <v>#N/A</v>
      </c>
      <c r="V2608" s="42" t="s">
        <v>2257</v>
      </c>
      <c r="W2608" s="279"/>
    </row>
    <row r="2609" spans="1:23" ht="12.75" customHeight="1">
      <c r="A2609" s="42" t="s">
        <v>2257</v>
      </c>
      <c r="D2609" s="68">
        <f>VLOOKUP(A2609,'.'!V:W,2,0)</f>
        <v>0</v>
      </c>
      <c r="E2609" s="69" t="e">
        <f t="shared" si="40"/>
        <v>#N/A</v>
      </c>
      <c r="V2609" s="42" t="s">
        <v>2257</v>
      </c>
      <c r="W2609" s="279"/>
    </row>
    <row r="2610" spans="1:23" ht="12.75" customHeight="1">
      <c r="A2610" s="42" t="s">
        <v>2257</v>
      </c>
      <c r="D2610" s="68">
        <f>VLOOKUP(A2610,'.'!V:W,2,0)</f>
        <v>0</v>
      </c>
      <c r="E2610" s="69" t="e">
        <f t="shared" si="40"/>
        <v>#N/A</v>
      </c>
      <c r="V2610" s="42" t="s">
        <v>2257</v>
      </c>
      <c r="W2610" s="279"/>
    </row>
    <row r="2611" spans="1:23" ht="12.75" customHeight="1">
      <c r="A2611" s="42" t="s">
        <v>2257</v>
      </c>
      <c r="D2611" s="68">
        <f>VLOOKUP(A2611,'.'!V:W,2,0)</f>
        <v>0</v>
      </c>
      <c r="E2611" s="69" t="e">
        <f t="shared" si="40"/>
        <v>#N/A</v>
      </c>
      <c r="V2611" s="42" t="s">
        <v>2257</v>
      </c>
      <c r="W2611" s="279"/>
    </row>
    <row r="2612" spans="1:23" ht="12.75" customHeight="1">
      <c r="A2612" s="42" t="s">
        <v>2257</v>
      </c>
      <c r="D2612" s="68">
        <f>VLOOKUP(A2612,'.'!V:W,2,0)</f>
        <v>0</v>
      </c>
      <c r="E2612" s="69" t="e">
        <f t="shared" si="40"/>
        <v>#N/A</v>
      </c>
      <c r="V2612" s="42" t="s">
        <v>2257</v>
      </c>
      <c r="W2612" s="279"/>
    </row>
    <row r="2613" spans="1:23" ht="12.75" customHeight="1">
      <c r="A2613" s="42" t="s">
        <v>2257</v>
      </c>
      <c r="D2613" s="68">
        <f>VLOOKUP(A2613,'.'!V:W,2,0)</f>
        <v>0</v>
      </c>
      <c r="E2613" s="69" t="e">
        <f t="shared" si="40"/>
        <v>#N/A</v>
      </c>
      <c r="V2613" s="42" t="s">
        <v>2257</v>
      </c>
      <c r="W2613" s="279"/>
    </row>
    <row r="2614" spans="1:23" ht="12.75" customHeight="1">
      <c r="A2614" s="42" t="s">
        <v>2257</v>
      </c>
      <c r="D2614" s="68">
        <f>VLOOKUP(A2614,'.'!V:W,2,0)</f>
        <v>0</v>
      </c>
      <c r="E2614" s="69" t="e">
        <f t="shared" si="40"/>
        <v>#N/A</v>
      </c>
      <c r="V2614" s="42" t="s">
        <v>2257</v>
      </c>
      <c r="W2614" s="279"/>
    </row>
    <row r="2615" spans="1:23" ht="12.75" customHeight="1">
      <c r="A2615" s="42" t="s">
        <v>2257</v>
      </c>
      <c r="D2615" s="68">
        <f>VLOOKUP(A2615,'.'!V:W,2,0)</f>
        <v>0</v>
      </c>
      <c r="E2615" s="69" t="e">
        <f t="shared" si="40"/>
        <v>#N/A</v>
      </c>
      <c r="V2615" s="42" t="s">
        <v>2257</v>
      </c>
      <c r="W2615" s="279"/>
    </row>
    <row r="2616" spans="1:23" ht="12.75" customHeight="1">
      <c r="A2616" s="42" t="s">
        <v>2257</v>
      </c>
      <c r="D2616" s="68">
        <f>VLOOKUP(A2616,'.'!V:W,2,0)</f>
        <v>0</v>
      </c>
      <c r="E2616" s="69" t="e">
        <f t="shared" si="40"/>
        <v>#N/A</v>
      </c>
      <c r="V2616" s="42" t="s">
        <v>2257</v>
      </c>
      <c r="W2616" s="279"/>
    </row>
    <row r="2617" spans="1:23" ht="12.75" customHeight="1">
      <c r="A2617" s="42" t="s">
        <v>2257</v>
      </c>
      <c r="D2617" s="68">
        <f>VLOOKUP(A2617,'.'!V:W,2,0)</f>
        <v>0</v>
      </c>
      <c r="E2617" s="69" t="e">
        <f t="shared" si="40"/>
        <v>#N/A</v>
      </c>
      <c r="V2617" s="42" t="s">
        <v>2257</v>
      </c>
      <c r="W2617" s="279"/>
    </row>
    <row r="2618" spans="1:23" ht="12.75" customHeight="1">
      <c r="A2618" s="42" t="s">
        <v>2257</v>
      </c>
      <c r="D2618" s="68">
        <f>VLOOKUP(A2618,'.'!V:W,2,0)</f>
        <v>0</v>
      </c>
      <c r="E2618" s="69" t="e">
        <f t="shared" si="40"/>
        <v>#N/A</v>
      </c>
      <c r="V2618" s="42" t="s">
        <v>2257</v>
      </c>
      <c r="W2618" s="279"/>
    </row>
    <row r="2619" spans="1:23" ht="12.75" customHeight="1">
      <c r="A2619" s="42" t="s">
        <v>2257</v>
      </c>
      <c r="D2619" s="68">
        <f>VLOOKUP(A2619,'.'!V:W,2,0)</f>
        <v>0</v>
      </c>
      <c r="E2619" s="69" t="e">
        <f t="shared" si="40"/>
        <v>#N/A</v>
      </c>
      <c r="V2619" s="42" t="s">
        <v>2257</v>
      </c>
      <c r="W2619" s="279"/>
    </row>
    <row r="2620" spans="1:23" ht="12.75" customHeight="1">
      <c r="A2620" s="42" t="s">
        <v>2257</v>
      </c>
      <c r="D2620" s="68">
        <f>VLOOKUP(A2620,'.'!V:W,2,0)</f>
        <v>0</v>
      </c>
      <c r="E2620" s="69" t="e">
        <f t="shared" si="40"/>
        <v>#N/A</v>
      </c>
      <c r="V2620" s="42" t="s">
        <v>2257</v>
      </c>
      <c r="W2620" s="279"/>
    </row>
    <row r="2621" spans="1:23" ht="12.75" customHeight="1">
      <c r="A2621" s="42" t="s">
        <v>2257</v>
      </c>
      <c r="D2621" s="68">
        <f>VLOOKUP(A2621,'.'!V:W,2,0)</f>
        <v>0</v>
      </c>
      <c r="E2621" s="69" t="e">
        <f t="shared" si="40"/>
        <v>#N/A</v>
      </c>
      <c r="V2621" s="42" t="s">
        <v>2257</v>
      </c>
      <c r="W2621" s="279"/>
    </row>
    <row r="2622" spans="1:23" ht="12.75" customHeight="1">
      <c r="A2622" s="42" t="s">
        <v>2257</v>
      </c>
      <c r="D2622" s="68">
        <f>VLOOKUP(A2622,'.'!V:W,2,0)</f>
        <v>0</v>
      </c>
      <c r="E2622" s="69" t="e">
        <f t="shared" si="40"/>
        <v>#N/A</v>
      </c>
      <c r="V2622" s="42" t="s">
        <v>2257</v>
      </c>
      <c r="W2622" s="279"/>
    </row>
    <row r="2623" spans="1:23" ht="12.75" customHeight="1">
      <c r="A2623" s="42" t="s">
        <v>2257</v>
      </c>
      <c r="D2623" s="68">
        <f>VLOOKUP(A2623,'.'!V:W,2,0)</f>
        <v>0</v>
      </c>
      <c r="E2623" s="69" t="e">
        <f t="shared" si="40"/>
        <v>#N/A</v>
      </c>
      <c r="V2623" s="42" t="s">
        <v>2257</v>
      </c>
      <c r="W2623" s="279"/>
    </row>
    <row r="2624" spans="1:23" ht="12.75" customHeight="1">
      <c r="A2624" s="42" t="s">
        <v>2257</v>
      </c>
      <c r="D2624" s="68">
        <f>VLOOKUP(A2624,'.'!V:W,2,0)</f>
        <v>0</v>
      </c>
      <c r="E2624" s="69" t="e">
        <f t="shared" si="40"/>
        <v>#N/A</v>
      </c>
      <c r="V2624" s="42" t="s">
        <v>2257</v>
      </c>
      <c r="W2624" s="279"/>
    </row>
    <row r="2625" spans="1:23" ht="12.75" customHeight="1">
      <c r="A2625" s="42" t="s">
        <v>2257</v>
      </c>
      <c r="D2625" s="68">
        <f>VLOOKUP(A2625,'.'!V:W,2,0)</f>
        <v>0</v>
      </c>
      <c r="E2625" s="69" t="e">
        <f t="shared" si="40"/>
        <v>#N/A</v>
      </c>
      <c r="V2625" s="42" t="s">
        <v>2257</v>
      </c>
      <c r="W2625" s="279"/>
    </row>
    <row r="2626" spans="1:23" ht="12.75" customHeight="1">
      <c r="A2626" s="42" t="s">
        <v>2257</v>
      </c>
      <c r="D2626" s="68">
        <f>VLOOKUP(A2626,'.'!V:W,2,0)</f>
        <v>0</v>
      </c>
      <c r="E2626" s="69" t="e">
        <f t="shared" ref="E2626:E2689" si="41">B2626*VLOOKUP(D2626,$L$17:$M$38,2,0)</f>
        <v>#N/A</v>
      </c>
      <c r="V2626" s="42" t="s">
        <v>2257</v>
      </c>
      <c r="W2626" s="279"/>
    </row>
    <row r="2627" spans="1:23" ht="12.75" customHeight="1">
      <c r="A2627" s="42" t="s">
        <v>2257</v>
      </c>
      <c r="D2627" s="68">
        <f>VLOOKUP(A2627,'.'!V:W,2,0)</f>
        <v>0</v>
      </c>
      <c r="E2627" s="69" t="e">
        <f t="shared" si="41"/>
        <v>#N/A</v>
      </c>
      <c r="V2627" s="42" t="s">
        <v>2257</v>
      </c>
      <c r="W2627" s="279"/>
    </row>
    <row r="2628" spans="1:23" ht="12.75" customHeight="1">
      <c r="A2628" s="42" t="s">
        <v>2257</v>
      </c>
      <c r="D2628" s="68">
        <f>VLOOKUP(A2628,'.'!V:W,2,0)</f>
        <v>0</v>
      </c>
      <c r="E2628" s="69" t="e">
        <f t="shared" si="41"/>
        <v>#N/A</v>
      </c>
      <c r="V2628" s="42" t="s">
        <v>2257</v>
      </c>
      <c r="W2628" s="279"/>
    </row>
    <row r="2629" spans="1:23" ht="12.75" customHeight="1">
      <c r="A2629" s="42" t="s">
        <v>2257</v>
      </c>
      <c r="D2629" s="68">
        <f>VLOOKUP(A2629,'.'!V:W,2,0)</f>
        <v>0</v>
      </c>
      <c r="E2629" s="69" t="e">
        <f t="shared" si="41"/>
        <v>#N/A</v>
      </c>
      <c r="V2629" s="42" t="s">
        <v>2257</v>
      </c>
      <c r="W2629" s="279"/>
    </row>
    <row r="2630" spans="1:23" ht="12.75" customHeight="1">
      <c r="A2630" s="42" t="s">
        <v>2257</v>
      </c>
      <c r="D2630" s="68">
        <f>VLOOKUP(A2630,'.'!V:W,2,0)</f>
        <v>0</v>
      </c>
      <c r="E2630" s="69" t="e">
        <f t="shared" si="41"/>
        <v>#N/A</v>
      </c>
      <c r="V2630" s="42" t="s">
        <v>2257</v>
      </c>
      <c r="W2630" s="279"/>
    </row>
    <row r="2631" spans="1:23" ht="12.75" customHeight="1">
      <c r="A2631" s="42" t="s">
        <v>2257</v>
      </c>
      <c r="D2631" s="68">
        <f>VLOOKUP(A2631,'.'!V:W,2,0)</f>
        <v>0</v>
      </c>
      <c r="E2631" s="69" t="e">
        <f t="shared" si="41"/>
        <v>#N/A</v>
      </c>
      <c r="V2631" s="42" t="s">
        <v>2257</v>
      </c>
      <c r="W2631" s="279"/>
    </row>
    <row r="2632" spans="1:23" ht="12.75" customHeight="1">
      <c r="A2632" s="42" t="s">
        <v>2257</v>
      </c>
      <c r="D2632" s="68">
        <f>VLOOKUP(A2632,'.'!V:W,2,0)</f>
        <v>0</v>
      </c>
      <c r="E2632" s="69" t="e">
        <f t="shared" si="41"/>
        <v>#N/A</v>
      </c>
      <c r="V2632" s="42" t="s">
        <v>2257</v>
      </c>
      <c r="W2632" s="279"/>
    </row>
    <row r="2633" spans="1:23" ht="12.75" customHeight="1">
      <c r="A2633" s="42" t="s">
        <v>2257</v>
      </c>
      <c r="D2633" s="68">
        <f>VLOOKUP(A2633,'.'!V:W,2,0)</f>
        <v>0</v>
      </c>
      <c r="E2633" s="69" t="e">
        <f t="shared" si="41"/>
        <v>#N/A</v>
      </c>
      <c r="V2633" s="42" t="s">
        <v>2257</v>
      </c>
      <c r="W2633" s="279"/>
    </row>
    <row r="2634" spans="1:23" ht="12.75" customHeight="1">
      <c r="A2634" s="42" t="s">
        <v>2257</v>
      </c>
      <c r="D2634" s="68">
        <f>VLOOKUP(A2634,'.'!V:W,2,0)</f>
        <v>0</v>
      </c>
      <c r="E2634" s="69" t="e">
        <f t="shared" si="41"/>
        <v>#N/A</v>
      </c>
      <c r="V2634" s="42" t="s">
        <v>2257</v>
      </c>
      <c r="W2634" s="279"/>
    </row>
    <row r="2635" spans="1:23" ht="12.75" customHeight="1">
      <c r="A2635" s="42" t="s">
        <v>2257</v>
      </c>
      <c r="D2635" s="68">
        <f>VLOOKUP(A2635,'.'!V:W,2,0)</f>
        <v>0</v>
      </c>
      <c r="E2635" s="69" t="e">
        <f t="shared" si="41"/>
        <v>#N/A</v>
      </c>
      <c r="V2635" s="42" t="s">
        <v>2257</v>
      </c>
      <c r="W2635" s="279"/>
    </row>
    <row r="2636" spans="1:23" ht="12.75" customHeight="1">
      <c r="A2636" s="42" t="s">
        <v>2257</v>
      </c>
      <c r="D2636" s="68">
        <f>VLOOKUP(A2636,'.'!V:W,2,0)</f>
        <v>0</v>
      </c>
      <c r="E2636" s="69" t="e">
        <f t="shared" si="41"/>
        <v>#N/A</v>
      </c>
      <c r="V2636" s="42" t="s">
        <v>2257</v>
      </c>
      <c r="W2636" s="279"/>
    </row>
    <row r="2637" spans="1:23" ht="12.75" customHeight="1">
      <c r="A2637" s="42" t="s">
        <v>2257</v>
      </c>
      <c r="D2637" s="68">
        <f>VLOOKUP(A2637,'.'!V:W,2,0)</f>
        <v>0</v>
      </c>
      <c r="E2637" s="69" t="e">
        <f t="shared" si="41"/>
        <v>#N/A</v>
      </c>
      <c r="V2637" s="42" t="s">
        <v>2257</v>
      </c>
      <c r="W2637" s="279"/>
    </row>
    <row r="2638" spans="1:23" ht="12.75" customHeight="1">
      <c r="A2638" s="42" t="s">
        <v>2257</v>
      </c>
      <c r="D2638" s="68">
        <f>VLOOKUP(A2638,'.'!V:W,2,0)</f>
        <v>0</v>
      </c>
      <c r="E2638" s="69" t="e">
        <f t="shared" si="41"/>
        <v>#N/A</v>
      </c>
      <c r="V2638" s="42" t="s">
        <v>2257</v>
      </c>
      <c r="W2638" s="279"/>
    </row>
    <row r="2639" spans="1:23" ht="12.75" customHeight="1">
      <c r="A2639" s="42" t="s">
        <v>2257</v>
      </c>
      <c r="D2639" s="68">
        <f>VLOOKUP(A2639,'.'!V:W,2,0)</f>
        <v>0</v>
      </c>
      <c r="E2639" s="69" t="e">
        <f t="shared" si="41"/>
        <v>#N/A</v>
      </c>
      <c r="V2639" s="42" t="s">
        <v>2257</v>
      </c>
      <c r="W2639" s="279"/>
    </row>
    <row r="2640" spans="1:23" ht="12.75" customHeight="1">
      <c r="A2640" s="42" t="s">
        <v>2257</v>
      </c>
      <c r="D2640" s="68">
        <f>VLOOKUP(A2640,'.'!V:W,2,0)</f>
        <v>0</v>
      </c>
      <c r="E2640" s="69" t="e">
        <f t="shared" si="41"/>
        <v>#N/A</v>
      </c>
      <c r="V2640" s="42" t="s">
        <v>2257</v>
      </c>
      <c r="W2640" s="279"/>
    </row>
    <row r="2641" spans="1:23" ht="12.75" customHeight="1">
      <c r="A2641" s="42" t="s">
        <v>2257</v>
      </c>
      <c r="D2641" s="68">
        <f>VLOOKUP(A2641,'.'!V:W,2,0)</f>
        <v>0</v>
      </c>
      <c r="E2641" s="69" t="e">
        <f t="shared" si="41"/>
        <v>#N/A</v>
      </c>
      <c r="V2641" s="42" t="s">
        <v>2257</v>
      </c>
      <c r="W2641" s="279"/>
    </row>
    <row r="2642" spans="1:23" ht="12.75" customHeight="1">
      <c r="A2642" s="42" t="s">
        <v>2257</v>
      </c>
      <c r="D2642" s="68">
        <f>VLOOKUP(A2642,'.'!V:W,2,0)</f>
        <v>0</v>
      </c>
      <c r="E2642" s="69" t="e">
        <f t="shared" si="41"/>
        <v>#N/A</v>
      </c>
      <c r="V2642" s="42" t="s">
        <v>2257</v>
      </c>
      <c r="W2642" s="279"/>
    </row>
    <row r="2643" spans="1:23" ht="12.75" customHeight="1">
      <c r="A2643" s="42" t="s">
        <v>2257</v>
      </c>
      <c r="D2643" s="68">
        <f>VLOOKUP(A2643,'.'!V:W,2,0)</f>
        <v>0</v>
      </c>
      <c r="E2643" s="69" t="e">
        <f t="shared" si="41"/>
        <v>#N/A</v>
      </c>
      <c r="V2643" s="42" t="s">
        <v>2257</v>
      </c>
      <c r="W2643" s="279"/>
    </row>
    <row r="2644" spans="1:23" ht="12.75" customHeight="1">
      <c r="A2644" s="42" t="s">
        <v>2257</v>
      </c>
      <c r="D2644" s="68">
        <f>VLOOKUP(A2644,'.'!V:W,2,0)</f>
        <v>0</v>
      </c>
      <c r="E2644" s="69" t="e">
        <f t="shared" si="41"/>
        <v>#N/A</v>
      </c>
      <c r="V2644" s="42" t="s">
        <v>2257</v>
      </c>
      <c r="W2644" s="279"/>
    </row>
    <row r="2645" spans="1:23" ht="12.75" customHeight="1">
      <c r="A2645" s="42" t="s">
        <v>2257</v>
      </c>
      <c r="D2645" s="68">
        <f>VLOOKUP(A2645,'.'!V:W,2,0)</f>
        <v>0</v>
      </c>
      <c r="E2645" s="69" t="e">
        <f t="shared" si="41"/>
        <v>#N/A</v>
      </c>
      <c r="V2645" s="42" t="s">
        <v>2257</v>
      </c>
      <c r="W2645" s="279"/>
    </row>
    <row r="2646" spans="1:23" ht="12.75" customHeight="1">
      <c r="A2646" s="42" t="s">
        <v>2257</v>
      </c>
      <c r="D2646" s="68">
        <f>VLOOKUP(A2646,'.'!V:W,2,0)</f>
        <v>0</v>
      </c>
      <c r="E2646" s="69" t="e">
        <f t="shared" si="41"/>
        <v>#N/A</v>
      </c>
      <c r="V2646" s="42" t="s">
        <v>2257</v>
      </c>
      <c r="W2646" s="279"/>
    </row>
    <row r="2647" spans="1:23" ht="12.75" customHeight="1">
      <c r="A2647" s="42" t="s">
        <v>2257</v>
      </c>
      <c r="D2647" s="68">
        <f>VLOOKUP(A2647,'.'!V:W,2,0)</f>
        <v>0</v>
      </c>
      <c r="E2647" s="69" t="e">
        <f t="shared" si="41"/>
        <v>#N/A</v>
      </c>
      <c r="V2647" s="42" t="s">
        <v>2257</v>
      </c>
      <c r="W2647" s="279"/>
    </row>
    <row r="2648" spans="1:23" ht="12.75" customHeight="1">
      <c r="A2648" s="42" t="s">
        <v>2257</v>
      </c>
      <c r="D2648" s="68">
        <f>VLOOKUP(A2648,'.'!V:W,2,0)</f>
        <v>0</v>
      </c>
      <c r="E2648" s="69" t="e">
        <f t="shared" si="41"/>
        <v>#N/A</v>
      </c>
      <c r="V2648" s="42" t="s">
        <v>2257</v>
      </c>
      <c r="W2648" s="279"/>
    </row>
    <row r="2649" spans="1:23" ht="12.75" customHeight="1">
      <c r="A2649" s="42" t="s">
        <v>2257</v>
      </c>
      <c r="D2649" s="68">
        <f>VLOOKUP(A2649,'.'!V:W,2,0)</f>
        <v>0</v>
      </c>
      <c r="E2649" s="69" t="e">
        <f t="shared" si="41"/>
        <v>#N/A</v>
      </c>
      <c r="V2649" s="42" t="s">
        <v>2257</v>
      </c>
      <c r="W2649" s="279"/>
    </row>
    <row r="2650" spans="1:23" ht="12.75" customHeight="1">
      <c r="A2650" s="42" t="s">
        <v>2257</v>
      </c>
      <c r="D2650" s="68">
        <f>VLOOKUP(A2650,'.'!V:W,2,0)</f>
        <v>0</v>
      </c>
      <c r="E2650" s="69" t="e">
        <f t="shared" si="41"/>
        <v>#N/A</v>
      </c>
      <c r="V2650" s="42" t="s">
        <v>2257</v>
      </c>
      <c r="W2650" s="279"/>
    </row>
    <row r="2651" spans="1:23" ht="12.75" customHeight="1">
      <c r="A2651" s="42" t="s">
        <v>2257</v>
      </c>
      <c r="D2651" s="68">
        <f>VLOOKUP(A2651,'.'!V:W,2,0)</f>
        <v>0</v>
      </c>
      <c r="E2651" s="69" t="e">
        <f t="shared" si="41"/>
        <v>#N/A</v>
      </c>
      <c r="V2651" s="42" t="s">
        <v>2257</v>
      </c>
      <c r="W2651" s="279"/>
    </row>
    <row r="2652" spans="1:23" ht="12.75" customHeight="1">
      <c r="A2652" s="42" t="s">
        <v>2257</v>
      </c>
      <c r="D2652" s="68">
        <f>VLOOKUP(A2652,'.'!V:W,2,0)</f>
        <v>0</v>
      </c>
      <c r="E2652" s="69" t="e">
        <f t="shared" si="41"/>
        <v>#N/A</v>
      </c>
      <c r="V2652" s="42" t="s">
        <v>2257</v>
      </c>
      <c r="W2652" s="279"/>
    </row>
    <row r="2653" spans="1:23" ht="12.75" customHeight="1">
      <c r="A2653" s="42" t="s">
        <v>2257</v>
      </c>
      <c r="D2653" s="68">
        <f>VLOOKUP(A2653,'.'!V:W,2,0)</f>
        <v>0</v>
      </c>
      <c r="E2653" s="69" t="e">
        <f t="shared" si="41"/>
        <v>#N/A</v>
      </c>
      <c r="V2653" s="42" t="s">
        <v>2257</v>
      </c>
      <c r="W2653" s="279"/>
    </row>
    <row r="2654" spans="1:23" ht="12.75" customHeight="1">
      <c r="A2654" s="42" t="s">
        <v>2257</v>
      </c>
      <c r="D2654" s="68">
        <f>VLOOKUP(A2654,'.'!V:W,2,0)</f>
        <v>0</v>
      </c>
      <c r="E2654" s="69" t="e">
        <f t="shared" si="41"/>
        <v>#N/A</v>
      </c>
      <c r="V2654" s="42" t="s">
        <v>2257</v>
      </c>
      <c r="W2654" s="279"/>
    </row>
    <row r="2655" spans="1:23" ht="12.75" customHeight="1">
      <c r="A2655" s="42" t="s">
        <v>2257</v>
      </c>
      <c r="D2655" s="68">
        <f>VLOOKUP(A2655,'.'!V:W,2,0)</f>
        <v>0</v>
      </c>
      <c r="E2655" s="69" t="e">
        <f t="shared" si="41"/>
        <v>#N/A</v>
      </c>
      <c r="V2655" s="42" t="s">
        <v>2257</v>
      </c>
      <c r="W2655" s="279"/>
    </row>
    <row r="2656" spans="1:23" ht="12.75" customHeight="1">
      <c r="A2656" s="42" t="s">
        <v>2257</v>
      </c>
      <c r="D2656" s="68">
        <f>VLOOKUP(A2656,'.'!V:W,2,0)</f>
        <v>0</v>
      </c>
      <c r="E2656" s="69" t="e">
        <f t="shared" si="41"/>
        <v>#N/A</v>
      </c>
      <c r="V2656" s="42" t="s">
        <v>2257</v>
      </c>
      <c r="W2656" s="279"/>
    </row>
    <row r="2657" spans="1:23" ht="12.75" customHeight="1">
      <c r="A2657" s="42" t="s">
        <v>2257</v>
      </c>
      <c r="D2657" s="68">
        <f>VLOOKUP(A2657,'.'!V:W,2,0)</f>
        <v>0</v>
      </c>
      <c r="E2657" s="69" t="e">
        <f t="shared" si="41"/>
        <v>#N/A</v>
      </c>
      <c r="V2657" s="42" t="s">
        <v>2257</v>
      </c>
      <c r="W2657" s="279"/>
    </row>
    <row r="2658" spans="1:23" ht="12.75" customHeight="1">
      <c r="A2658" s="42" t="s">
        <v>2257</v>
      </c>
      <c r="D2658" s="68">
        <f>VLOOKUP(A2658,'.'!V:W,2,0)</f>
        <v>0</v>
      </c>
      <c r="E2658" s="69" t="e">
        <f t="shared" si="41"/>
        <v>#N/A</v>
      </c>
      <c r="V2658" s="42" t="s">
        <v>2257</v>
      </c>
      <c r="W2658" s="279"/>
    </row>
    <row r="2659" spans="1:23" ht="12.75" customHeight="1">
      <c r="A2659" s="42" t="s">
        <v>2257</v>
      </c>
      <c r="D2659" s="68">
        <f>VLOOKUP(A2659,'.'!V:W,2,0)</f>
        <v>0</v>
      </c>
      <c r="E2659" s="69" t="e">
        <f t="shared" si="41"/>
        <v>#N/A</v>
      </c>
      <c r="V2659" s="42" t="s">
        <v>2257</v>
      </c>
      <c r="W2659" s="279"/>
    </row>
    <row r="2660" spans="1:23" ht="12.75" customHeight="1">
      <c r="A2660" s="42" t="s">
        <v>2257</v>
      </c>
      <c r="D2660" s="68">
        <f>VLOOKUP(A2660,'.'!V:W,2,0)</f>
        <v>0</v>
      </c>
      <c r="E2660" s="69" t="e">
        <f t="shared" si="41"/>
        <v>#N/A</v>
      </c>
      <c r="V2660" s="42" t="s">
        <v>2257</v>
      </c>
      <c r="W2660" s="279"/>
    </row>
    <row r="2661" spans="1:23" ht="12.75" customHeight="1">
      <c r="A2661" s="42" t="s">
        <v>2257</v>
      </c>
      <c r="D2661" s="68">
        <f>VLOOKUP(A2661,'.'!V:W,2,0)</f>
        <v>0</v>
      </c>
      <c r="E2661" s="69" t="e">
        <f t="shared" si="41"/>
        <v>#N/A</v>
      </c>
      <c r="V2661" s="42" t="s">
        <v>2257</v>
      </c>
      <c r="W2661" s="279"/>
    </row>
    <row r="2662" spans="1:23" ht="12.75" customHeight="1">
      <c r="A2662" s="42" t="s">
        <v>2257</v>
      </c>
      <c r="D2662" s="68">
        <f>VLOOKUP(A2662,'.'!V:W,2,0)</f>
        <v>0</v>
      </c>
      <c r="E2662" s="69" t="e">
        <f t="shared" si="41"/>
        <v>#N/A</v>
      </c>
      <c r="V2662" s="42" t="s">
        <v>2257</v>
      </c>
      <c r="W2662" s="279"/>
    </row>
    <row r="2663" spans="1:23" ht="12.75" customHeight="1">
      <c r="A2663" s="42" t="s">
        <v>2257</v>
      </c>
      <c r="D2663" s="68">
        <f>VLOOKUP(A2663,'.'!V:W,2,0)</f>
        <v>0</v>
      </c>
      <c r="E2663" s="69" t="e">
        <f t="shared" si="41"/>
        <v>#N/A</v>
      </c>
      <c r="V2663" s="42" t="s">
        <v>2257</v>
      </c>
      <c r="W2663" s="279"/>
    </row>
    <row r="2664" spans="1:23" ht="12.75" customHeight="1">
      <c r="A2664" s="42" t="s">
        <v>2257</v>
      </c>
      <c r="D2664" s="68">
        <f>VLOOKUP(A2664,'.'!V:W,2,0)</f>
        <v>0</v>
      </c>
      <c r="E2664" s="69" t="e">
        <f t="shared" si="41"/>
        <v>#N/A</v>
      </c>
      <c r="V2664" s="42" t="s">
        <v>2257</v>
      </c>
      <c r="W2664" s="279"/>
    </row>
    <row r="2665" spans="1:23" ht="12.75" customHeight="1">
      <c r="A2665" s="42" t="s">
        <v>2257</v>
      </c>
      <c r="D2665" s="68">
        <f>VLOOKUP(A2665,'.'!V:W,2,0)</f>
        <v>0</v>
      </c>
      <c r="E2665" s="69" t="e">
        <f t="shared" si="41"/>
        <v>#N/A</v>
      </c>
      <c r="V2665" s="42" t="s">
        <v>2257</v>
      </c>
      <c r="W2665" s="279"/>
    </row>
    <row r="2666" spans="1:23" ht="12.75" customHeight="1">
      <c r="A2666" s="42" t="s">
        <v>2257</v>
      </c>
      <c r="D2666" s="68">
        <f>VLOOKUP(A2666,'.'!V:W,2,0)</f>
        <v>0</v>
      </c>
      <c r="E2666" s="69" t="e">
        <f t="shared" si="41"/>
        <v>#N/A</v>
      </c>
      <c r="V2666" s="42" t="s">
        <v>2257</v>
      </c>
      <c r="W2666" s="279"/>
    </row>
    <row r="2667" spans="1:23" ht="12.75" customHeight="1">
      <c r="A2667" s="42" t="s">
        <v>2257</v>
      </c>
      <c r="D2667" s="68">
        <f>VLOOKUP(A2667,'.'!V:W,2,0)</f>
        <v>0</v>
      </c>
      <c r="E2667" s="69" t="e">
        <f t="shared" si="41"/>
        <v>#N/A</v>
      </c>
      <c r="V2667" s="42" t="s">
        <v>2257</v>
      </c>
      <c r="W2667" s="279"/>
    </row>
    <row r="2668" spans="1:23" ht="12.75" customHeight="1">
      <c r="A2668" s="42" t="s">
        <v>2257</v>
      </c>
      <c r="D2668" s="68">
        <f>VLOOKUP(A2668,'.'!V:W,2,0)</f>
        <v>0</v>
      </c>
      <c r="E2668" s="69" t="e">
        <f t="shared" si="41"/>
        <v>#N/A</v>
      </c>
      <c r="V2668" s="42" t="s">
        <v>2257</v>
      </c>
      <c r="W2668" s="279"/>
    </row>
    <row r="2669" spans="1:23" ht="12.75" customHeight="1">
      <c r="A2669" s="42" t="s">
        <v>2257</v>
      </c>
      <c r="D2669" s="68">
        <f>VLOOKUP(A2669,'.'!V:W,2,0)</f>
        <v>0</v>
      </c>
      <c r="E2669" s="69" t="e">
        <f t="shared" si="41"/>
        <v>#N/A</v>
      </c>
      <c r="V2669" s="42" t="s">
        <v>2257</v>
      </c>
      <c r="W2669" s="279"/>
    </row>
    <row r="2670" spans="1:23" ht="12.75" customHeight="1">
      <c r="A2670" s="42" t="s">
        <v>2257</v>
      </c>
      <c r="D2670" s="68">
        <f>VLOOKUP(A2670,'.'!V:W,2,0)</f>
        <v>0</v>
      </c>
      <c r="E2670" s="69" t="e">
        <f t="shared" si="41"/>
        <v>#N/A</v>
      </c>
      <c r="V2670" s="42" t="s">
        <v>2257</v>
      </c>
      <c r="W2670" s="279"/>
    </row>
    <row r="2671" spans="1:23" ht="12.75" customHeight="1">
      <c r="A2671" s="42" t="s">
        <v>2257</v>
      </c>
      <c r="D2671" s="68">
        <f>VLOOKUP(A2671,'.'!V:W,2,0)</f>
        <v>0</v>
      </c>
      <c r="E2671" s="69" t="e">
        <f t="shared" si="41"/>
        <v>#N/A</v>
      </c>
      <c r="V2671" s="42" t="s">
        <v>2257</v>
      </c>
      <c r="W2671" s="279"/>
    </row>
    <row r="2672" spans="1:23" ht="12.75" customHeight="1">
      <c r="A2672" s="42" t="s">
        <v>2257</v>
      </c>
      <c r="D2672" s="68">
        <f>VLOOKUP(A2672,'.'!V:W,2,0)</f>
        <v>0</v>
      </c>
      <c r="E2672" s="69" t="e">
        <f t="shared" si="41"/>
        <v>#N/A</v>
      </c>
      <c r="V2672" s="42" t="s">
        <v>2257</v>
      </c>
      <c r="W2672" s="279"/>
    </row>
    <row r="2673" spans="1:23" ht="12.75" customHeight="1">
      <c r="A2673" s="42" t="s">
        <v>2257</v>
      </c>
      <c r="D2673" s="68">
        <f>VLOOKUP(A2673,'.'!V:W,2,0)</f>
        <v>0</v>
      </c>
      <c r="E2673" s="69" t="e">
        <f t="shared" si="41"/>
        <v>#N/A</v>
      </c>
      <c r="V2673" s="42" t="s">
        <v>2257</v>
      </c>
      <c r="W2673" s="279"/>
    </row>
    <row r="2674" spans="1:23" ht="12.75" customHeight="1">
      <c r="A2674" s="42" t="s">
        <v>2257</v>
      </c>
      <c r="D2674" s="68">
        <f>VLOOKUP(A2674,'.'!V:W,2,0)</f>
        <v>0</v>
      </c>
      <c r="E2674" s="69" t="e">
        <f t="shared" si="41"/>
        <v>#N/A</v>
      </c>
      <c r="V2674" s="42" t="s">
        <v>2257</v>
      </c>
      <c r="W2674" s="279"/>
    </row>
    <row r="2675" spans="1:23" ht="12.75" customHeight="1">
      <c r="A2675" s="42" t="s">
        <v>2257</v>
      </c>
      <c r="D2675" s="68">
        <f>VLOOKUP(A2675,'.'!V:W,2,0)</f>
        <v>0</v>
      </c>
      <c r="E2675" s="69" t="e">
        <f t="shared" si="41"/>
        <v>#N/A</v>
      </c>
      <c r="V2675" s="42" t="s">
        <v>2257</v>
      </c>
      <c r="W2675" s="279"/>
    </row>
    <row r="2676" spans="1:23" ht="12.75" customHeight="1">
      <c r="A2676" s="42" t="s">
        <v>2257</v>
      </c>
      <c r="D2676" s="68">
        <f>VLOOKUP(A2676,'.'!V:W,2,0)</f>
        <v>0</v>
      </c>
      <c r="E2676" s="69" t="e">
        <f t="shared" si="41"/>
        <v>#N/A</v>
      </c>
      <c r="V2676" s="42" t="s">
        <v>2257</v>
      </c>
      <c r="W2676" s="279"/>
    </row>
    <row r="2677" spans="1:23" ht="12.75" customHeight="1">
      <c r="A2677" s="42" t="s">
        <v>2257</v>
      </c>
      <c r="D2677" s="68">
        <f>VLOOKUP(A2677,'.'!V:W,2,0)</f>
        <v>0</v>
      </c>
      <c r="E2677" s="69" t="e">
        <f t="shared" si="41"/>
        <v>#N/A</v>
      </c>
      <c r="V2677" s="42" t="s">
        <v>2257</v>
      </c>
      <c r="W2677" s="279"/>
    </row>
    <row r="2678" spans="1:23" ht="12.75" customHeight="1">
      <c r="A2678" s="42" t="s">
        <v>2257</v>
      </c>
      <c r="D2678" s="68">
        <f>VLOOKUP(A2678,'.'!V:W,2,0)</f>
        <v>0</v>
      </c>
      <c r="E2678" s="69" t="e">
        <f t="shared" si="41"/>
        <v>#N/A</v>
      </c>
      <c r="V2678" s="42" t="s">
        <v>2257</v>
      </c>
      <c r="W2678" s="279"/>
    </row>
    <row r="2679" spans="1:23" ht="12.75" customHeight="1">
      <c r="A2679" s="42" t="s">
        <v>2257</v>
      </c>
      <c r="D2679" s="68">
        <f>VLOOKUP(A2679,'.'!V:W,2,0)</f>
        <v>0</v>
      </c>
      <c r="E2679" s="69" t="e">
        <f t="shared" si="41"/>
        <v>#N/A</v>
      </c>
      <c r="V2679" s="42" t="s">
        <v>2257</v>
      </c>
      <c r="W2679" s="279"/>
    </row>
    <row r="2680" spans="1:23" ht="12.75" customHeight="1">
      <c r="A2680" s="42" t="s">
        <v>2257</v>
      </c>
      <c r="D2680" s="68">
        <f>VLOOKUP(A2680,'.'!V:W,2,0)</f>
        <v>0</v>
      </c>
      <c r="E2680" s="69" t="e">
        <f t="shared" si="41"/>
        <v>#N/A</v>
      </c>
      <c r="V2680" s="42" t="s">
        <v>2257</v>
      </c>
      <c r="W2680" s="279"/>
    </row>
    <row r="2681" spans="1:23" ht="12.75" customHeight="1">
      <c r="A2681" s="42" t="s">
        <v>2257</v>
      </c>
      <c r="D2681" s="68">
        <f>VLOOKUP(A2681,'.'!V:W,2,0)</f>
        <v>0</v>
      </c>
      <c r="E2681" s="69" t="e">
        <f t="shared" si="41"/>
        <v>#N/A</v>
      </c>
      <c r="V2681" s="42" t="s">
        <v>2257</v>
      </c>
      <c r="W2681" s="279"/>
    </row>
    <row r="2682" spans="1:23" ht="12.75" customHeight="1">
      <c r="A2682" s="42" t="s">
        <v>2257</v>
      </c>
      <c r="D2682" s="68">
        <f>VLOOKUP(A2682,'.'!V:W,2,0)</f>
        <v>0</v>
      </c>
      <c r="E2682" s="69" t="e">
        <f t="shared" si="41"/>
        <v>#N/A</v>
      </c>
      <c r="V2682" s="42" t="s">
        <v>2257</v>
      </c>
      <c r="W2682" s="279"/>
    </row>
    <row r="2683" spans="1:23" ht="12.75" customHeight="1">
      <c r="A2683" s="42" t="s">
        <v>2257</v>
      </c>
      <c r="D2683" s="68">
        <f>VLOOKUP(A2683,'.'!V:W,2,0)</f>
        <v>0</v>
      </c>
      <c r="E2683" s="69" t="e">
        <f t="shared" si="41"/>
        <v>#N/A</v>
      </c>
      <c r="V2683" s="42" t="s">
        <v>2257</v>
      </c>
      <c r="W2683" s="279"/>
    </row>
    <row r="2684" spans="1:23" ht="12.75" customHeight="1">
      <c r="A2684" s="42" t="s">
        <v>2257</v>
      </c>
      <c r="D2684" s="68">
        <f>VLOOKUP(A2684,'.'!V:W,2,0)</f>
        <v>0</v>
      </c>
      <c r="E2684" s="69" t="e">
        <f t="shared" si="41"/>
        <v>#N/A</v>
      </c>
      <c r="V2684" s="42" t="s">
        <v>2257</v>
      </c>
      <c r="W2684" s="279"/>
    </row>
    <row r="2685" spans="1:23" ht="12.75" customHeight="1">
      <c r="A2685" s="42" t="s">
        <v>2257</v>
      </c>
      <c r="D2685" s="68">
        <f>VLOOKUP(A2685,'.'!V:W,2,0)</f>
        <v>0</v>
      </c>
      <c r="E2685" s="69" t="e">
        <f t="shared" si="41"/>
        <v>#N/A</v>
      </c>
      <c r="V2685" s="42" t="s">
        <v>2257</v>
      </c>
      <c r="W2685" s="279"/>
    </row>
    <row r="2686" spans="1:23" ht="12.75" customHeight="1">
      <c r="A2686" s="42" t="s">
        <v>2257</v>
      </c>
      <c r="D2686" s="68">
        <f>VLOOKUP(A2686,'.'!V:W,2,0)</f>
        <v>0</v>
      </c>
      <c r="E2686" s="69" t="e">
        <f t="shared" si="41"/>
        <v>#N/A</v>
      </c>
      <c r="V2686" s="42" t="s">
        <v>2257</v>
      </c>
      <c r="W2686" s="279"/>
    </row>
    <row r="2687" spans="1:23" ht="12.75" customHeight="1">
      <c r="A2687" s="42" t="s">
        <v>2257</v>
      </c>
      <c r="D2687" s="68">
        <f>VLOOKUP(A2687,'.'!V:W,2,0)</f>
        <v>0</v>
      </c>
      <c r="E2687" s="69" t="e">
        <f t="shared" si="41"/>
        <v>#N/A</v>
      </c>
      <c r="V2687" s="42" t="s">
        <v>2257</v>
      </c>
      <c r="W2687" s="279"/>
    </row>
    <row r="2688" spans="1:23" ht="12.75" customHeight="1">
      <c r="A2688" s="42" t="s">
        <v>2257</v>
      </c>
      <c r="D2688" s="68">
        <f>VLOOKUP(A2688,'.'!V:W,2,0)</f>
        <v>0</v>
      </c>
      <c r="E2688" s="69" t="e">
        <f t="shared" si="41"/>
        <v>#N/A</v>
      </c>
      <c r="V2688" s="42" t="s">
        <v>2257</v>
      </c>
      <c r="W2688" s="279"/>
    </row>
    <row r="2689" spans="1:23" ht="12.75" customHeight="1">
      <c r="A2689" s="42" t="s">
        <v>2257</v>
      </c>
      <c r="D2689" s="68">
        <f>VLOOKUP(A2689,'.'!V:W,2,0)</f>
        <v>0</v>
      </c>
      <c r="E2689" s="69" t="e">
        <f t="shared" si="41"/>
        <v>#N/A</v>
      </c>
      <c r="V2689" s="42" t="s">
        <v>2257</v>
      </c>
      <c r="W2689" s="279"/>
    </row>
    <row r="2690" spans="1:23" ht="12.75" customHeight="1">
      <c r="A2690" s="42" t="s">
        <v>2257</v>
      </c>
      <c r="D2690" s="68">
        <f>VLOOKUP(A2690,'.'!V:W,2,0)</f>
        <v>0</v>
      </c>
      <c r="E2690" s="69" t="e">
        <f t="shared" ref="E2690:E2753" si="42">B2690*VLOOKUP(D2690,$L$17:$M$38,2,0)</f>
        <v>#N/A</v>
      </c>
      <c r="V2690" s="42" t="s">
        <v>2257</v>
      </c>
      <c r="W2690" s="279"/>
    </row>
    <row r="2691" spans="1:23" ht="12.75" customHeight="1">
      <c r="A2691" s="42" t="s">
        <v>2257</v>
      </c>
      <c r="D2691" s="68">
        <f>VLOOKUP(A2691,'.'!V:W,2,0)</f>
        <v>0</v>
      </c>
      <c r="E2691" s="69" t="e">
        <f t="shared" si="42"/>
        <v>#N/A</v>
      </c>
      <c r="V2691" s="42" t="s">
        <v>2257</v>
      </c>
      <c r="W2691" s="279"/>
    </row>
    <row r="2692" spans="1:23" ht="12.75" customHeight="1">
      <c r="A2692" s="42" t="s">
        <v>2257</v>
      </c>
      <c r="D2692" s="68">
        <f>VLOOKUP(A2692,'.'!V:W,2,0)</f>
        <v>0</v>
      </c>
      <c r="E2692" s="69" t="e">
        <f t="shared" si="42"/>
        <v>#N/A</v>
      </c>
      <c r="V2692" s="42" t="s">
        <v>2257</v>
      </c>
      <c r="W2692" s="279"/>
    </row>
    <row r="2693" spans="1:23" ht="12.75" customHeight="1">
      <c r="A2693" s="42" t="s">
        <v>2257</v>
      </c>
      <c r="D2693" s="68">
        <f>VLOOKUP(A2693,'.'!V:W,2,0)</f>
        <v>0</v>
      </c>
      <c r="E2693" s="69" t="e">
        <f t="shared" si="42"/>
        <v>#N/A</v>
      </c>
      <c r="V2693" s="42" t="s">
        <v>2257</v>
      </c>
      <c r="W2693" s="279"/>
    </row>
    <row r="2694" spans="1:23" ht="12.75" customHeight="1">
      <c r="A2694" s="42" t="s">
        <v>2257</v>
      </c>
      <c r="D2694" s="68">
        <f>VLOOKUP(A2694,'.'!V:W,2,0)</f>
        <v>0</v>
      </c>
      <c r="E2694" s="69" t="e">
        <f t="shared" si="42"/>
        <v>#N/A</v>
      </c>
      <c r="V2694" s="42" t="s">
        <v>2257</v>
      </c>
      <c r="W2694" s="279"/>
    </row>
    <row r="2695" spans="1:23" ht="12.75" customHeight="1">
      <c r="A2695" s="42" t="s">
        <v>2257</v>
      </c>
      <c r="D2695" s="68">
        <f>VLOOKUP(A2695,'.'!V:W,2,0)</f>
        <v>0</v>
      </c>
      <c r="E2695" s="69" t="e">
        <f t="shared" si="42"/>
        <v>#N/A</v>
      </c>
      <c r="V2695" s="42" t="s">
        <v>2257</v>
      </c>
      <c r="W2695" s="279"/>
    </row>
    <row r="2696" spans="1:23" ht="12.75" customHeight="1">
      <c r="A2696" s="42" t="s">
        <v>2257</v>
      </c>
      <c r="D2696" s="68">
        <f>VLOOKUP(A2696,'.'!V:W,2,0)</f>
        <v>0</v>
      </c>
      <c r="E2696" s="69" t="e">
        <f t="shared" si="42"/>
        <v>#N/A</v>
      </c>
      <c r="V2696" s="42" t="s">
        <v>2257</v>
      </c>
      <c r="W2696" s="279"/>
    </row>
    <row r="2697" spans="1:23" ht="12.75" customHeight="1">
      <c r="A2697" s="42" t="s">
        <v>2257</v>
      </c>
      <c r="D2697" s="68">
        <f>VLOOKUP(A2697,'.'!V:W,2,0)</f>
        <v>0</v>
      </c>
      <c r="E2697" s="69" t="e">
        <f t="shared" si="42"/>
        <v>#N/A</v>
      </c>
      <c r="V2697" s="42" t="s">
        <v>2257</v>
      </c>
      <c r="W2697" s="279"/>
    </row>
    <row r="2698" spans="1:23" ht="12.75" customHeight="1">
      <c r="A2698" s="42" t="s">
        <v>2257</v>
      </c>
      <c r="D2698" s="68">
        <f>VLOOKUP(A2698,'.'!V:W,2,0)</f>
        <v>0</v>
      </c>
      <c r="E2698" s="69" t="e">
        <f t="shared" si="42"/>
        <v>#N/A</v>
      </c>
      <c r="V2698" s="42" t="s">
        <v>2257</v>
      </c>
      <c r="W2698" s="279"/>
    </row>
    <row r="2699" spans="1:23" ht="12.75" customHeight="1">
      <c r="A2699" s="42" t="s">
        <v>2257</v>
      </c>
      <c r="D2699" s="68">
        <f>VLOOKUP(A2699,'.'!V:W,2,0)</f>
        <v>0</v>
      </c>
      <c r="E2699" s="69" t="e">
        <f t="shared" si="42"/>
        <v>#N/A</v>
      </c>
      <c r="V2699" s="42" t="s">
        <v>2257</v>
      </c>
      <c r="W2699" s="279"/>
    </row>
    <row r="2700" spans="1:23" ht="12.75" customHeight="1">
      <c r="A2700" s="42" t="s">
        <v>2257</v>
      </c>
      <c r="D2700" s="68">
        <f>VLOOKUP(A2700,'.'!V:W,2,0)</f>
        <v>0</v>
      </c>
      <c r="E2700" s="69" t="e">
        <f t="shared" si="42"/>
        <v>#N/A</v>
      </c>
      <c r="V2700" s="42" t="s">
        <v>2257</v>
      </c>
      <c r="W2700" s="279"/>
    </row>
    <row r="2701" spans="1:23" ht="12.75" customHeight="1">
      <c r="A2701" s="42" t="s">
        <v>2257</v>
      </c>
      <c r="D2701" s="68">
        <f>VLOOKUP(A2701,'.'!V:W,2,0)</f>
        <v>0</v>
      </c>
      <c r="E2701" s="69" t="e">
        <f t="shared" si="42"/>
        <v>#N/A</v>
      </c>
      <c r="V2701" s="42" t="s">
        <v>2257</v>
      </c>
      <c r="W2701" s="279"/>
    </row>
    <row r="2702" spans="1:23" ht="12.75" customHeight="1">
      <c r="A2702" s="42" t="s">
        <v>2257</v>
      </c>
      <c r="D2702" s="68">
        <f>VLOOKUP(A2702,'.'!V:W,2,0)</f>
        <v>0</v>
      </c>
      <c r="E2702" s="69" t="e">
        <f t="shared" si="42"/>
        <v>#N/A</v>
      </c>
      <c r="V2702" s="42" t="s">
        <v>2257</v>
      </c>
      <c r="W2702" s="279"/>
    </row>
    <row r="2703" spans="1:23" ht="12.75" customHeight="1">
      <c r="A2703" s="42" t="s">
        <v>2257</v>
      </c>
      <c r="D2703" s="68">
        <f>VLOOKUP(A2703,'.'!V:W,2,0)</f>
        <v>0</v>
      </c>
      <c r="E2703" s="69" t="e">
        <f t="shared" si="42"/>
        <v>#N/A</v>
      </c>
      <c r="V2703" s="42" t="s">
        <v>2257</v>
      </c>
      <c r="W2703" s="279"/>
    </row>
    <row r="2704" spans="1:23" ht="12.75" customHeight="1">
      <c r="A2704" s="42" t="s">
        <v>2257</v>
      </c>
      <c r="D2704" s="68">
        <f>VLOOKUP(A2704,'.'!V:W,2,0)</f>
        <v>0</v>
      </c>
      <c r="E2704" s="69" t="e">
        <f t="shared" si="42"/>
        <v>#N/A</v>
      </c>
      <c r="V2704" s="42" t="s">
        <v>2257</v>
      </c>
      <c r="W2704" s="279"/>
    </row>
    <row r="2705" spans="1:23" ht="12.75" customHeight="1">
      <c r="A2705" s="42" t="s">
        <v>2257</v>
      </c>
      <c r="D2705" s="68">
        <f>VLOOKUP(A2705,'.'!V:W,2,0)</f>
        <v>0</v>
      </c>
      <c r="E2705" s="69" t="e">
        <f t="shared" si="42"/>
        <v>#N/A</v>
      </c>
      <c r="V2705" s="42" t="s">
        <v>2257</v>
      </c>
      <c r="W2705" s="279"/>
    </row>
    <row r="2706" spans="1:23" ht="12.75" customHeight="1">
      <c r="A2706" s="42" t="s">
        <v>2257</v>
      </c>
      <c r="D2706" s="68">
        <f>VLOOKUP(A2706,'.'!V:W,2,0)</f>
        <v>0</v>
      </c>
      <c r="E2706" s="69" t="e">
        <f t="shared" si="42"/>
        <v>#N/A</v>
      </c>
      <c r="V2706" s="42" t="s">
        <v>2257</v>
      </c>
      <c r="W2706" s="279"/>
    </row>
    <row r="2707" spans="1:23" ht="12.75" customHeight="1">
      <c r="A2707" s="42" t="s">
        <v>2257</v>
      </c>
      <c r="D2707" s="68">
        <f>VLOOKUP(A2707,'.'!V:W,2,0)</f>
        <v>0</v>
      </c>
      <c r="E2707" s="69" t="e">
        <f t="shared" si="42"/>
        <v>#N/A</v>
      </c>
      <c r="V2707" s="42" t="s">
        <v>2257</v>
      </c>
      <c r="W2707" s="279"/>
    </row>
    <row r="2708" spans="1:23" ht="12.75" customHeight="1">
      <c r="A2708" s="42" t="s">
        <v>2257</v>
      </c>
      <c r="B2708" s="149"/>
      <c r="D2708" s="68">
        <f>VLOOKUP(A2708,'.'!V:W,2,0)</f>
        <v>0</v>
      </c>
      <c r="E2708" s="69" t="e">
        <f t="shared" si="42"/>
        <v>#N/A</v>
      </c>
      <c r="V2708" s="42" t="s">
        <v>2257</v>
      </c>
      <c r="W2708" s="279"/>
    </row>
    <row r="2709" spans="1:23" ht="12.75" customHeight="1">
      <c r="A2709" s="42" t="s">
        <v>2257</v>
      </c>
      <c r="B2709" s="149"/>
      <c r="D2709" s="68">
        <f>VLOOKUP(A2709,'.'!V:W,2,0)</f>
        <v>0</v>
      </c>
      <c r="E2709" s="69" t="e">
        <f t="shared" si="42"/>
        <v>#N/A</v>
      </c>
      <c r="V2709" s="42" t="s">
        <v>2257</v>
      </c>
      <c r="W2709" s="279"/>
    </row>
    <row r="2710" spans="1:23" ht="12.75" customHeight="1">
      <c r="A2710" s="42" t="s">
        <v>2257</v>
      </c>
      <c r="B2710" s="149"/>
      <c r="D2710" s="68">
        <f>VLOOKUP(A2710,'.'!V:W,2,0)</f>
        <v>0</v>
      </c>
      <c r="E2710" s="69" t="e">
        <f t="shared" si="42"/>
        <v>#N/A</v>
      </c>
      <c r="V2710" s="42" t="s">
        <v>2257</v>
      </c>
      <c r="W2710" s="279"/>
    </row>
    <row r="2711" spans="1:23" ht="12.75" customHeight="1">
      <c r="A2711" s="42" t="s">
        <v>2257</v>
      </c>
      <c r="B2711" s="149"/>
      <c r="D2711" s="68">
        <f>VLOOKUP(A2711,'.'!V:W,2,0)</f>
        <v>0</v>
      </c>
      <c r="E2711" s="69" t="e">
        <f t="shared" si="42"/>
        <v>#N/A</v>
      </c>
      <c r="V2711" s="42" t="s">
        <v>2257</v>
      </c>
      <c r="W2711" s="279"/>
    </row>
    <row r="2712" spans="1:23" ht="12.75" customHeight="1">
      <c r="A2712" s="42" t="s">
        <v>2257</v>
      </c>
      <c r="B2712" s="149"/>
      <c r="D2712" s="68">
        <f>VLOOKUP(A2712,'.'!V:W,2,0)</f>
        <v>0</v>
      </c>
      <c r="E2712" s="69" t="e">
        <f t="shared" si="42"/>
        <v>#N/A</v>
      </c>
      <c r="V2712" s="42" t="s">
        <v>2257</v>
      </c>
      <c r="W2712" s="279"/>
    </row>
    <row r="2713" spans="1:23" ht="12.75" customHeight="1">
      <c r="A2713" s="42" t="s">
        <v>2257</v>
      </c>
      <c r="B2713" s="149"/>
      <c r="D2713" s="68">
        <f>VLOOKUP(A2713,'.'!V:W,2,0)</f>
        <v>0</v>
      </c>
      <c r="E2713" s="69" t="e">
        <f t="shared" si="42"/>
        <v>#N/A</v>
      </c>
      <c r="V2713" s="42" t="s">
        <v>2257</v>
      </c>
      <c r="W2713" s="279"/>
    </row>
    <row r="2714" spans="1:23" ht="12.75" customHeight="1">
      <c r="A2714" s="42" t="s">
        <v>2257</v>
      </c>
      <c r="B2714" s="149"/>
      <c r="D2714" s="68">
        <f>VLOOKUP(A2714,'.'!V:W,2,0)</f>
        <v>0</v>
      </c>
      <c r="E2714" s="69" t="e">
        <f t="shared" si="42"/>
        <v>#N/A</v>
      </c>
      <c r="V2714" s="42" t="s">
        <v>2257</v>
      </c>
      <c r="W2714" s="279"/>
    </row>
    <row r="2715" spans="1:23" ht="12.75" customHeight="1">
      <c r="A2715" s="42" t="s">
        <v>2257</v>
      </c>
      <c r="B2715" s="149"/>
      <c r="D2715" s="68">
        <f>VLOOKUP(A2715,'.'!V:W,2,0)</f>
        <v>0</v>
      </c>
      <c r="E2715" s="69" t="e">
        <f t="shared" si="42"/>
        <v>#N/A</v>
      </c>
      <c r="V2715" s="42" t="s">
        <v>2257</v>
      </c>
      <c r="W2715" s="279"/>
    </row>
    <row r="2716" spans="1:23" ht="12.75" customHeight="1">
      <c r="A2716" s="42" t="s">
        <v>2257</v>
      </c>
      <c r="B2716" s="149"/>
      <c r="D2716" s="68">
        <f>VLOOKUP(A2716,'.'!V:W,2,0)</f>
        <v>0</v>
      </c>
      <c r="E2716" s="69" t="e">
        <f t="shared" si="42"/>
        <v>#N/A</v>
      </c>
      <c r="V2716" s="42" t="s">
        <v>2257</v>
      </c>
      <c r="W2716" s="279"/>
    </row>
    <row r="2717" spans="1:23" ht="12.75" customHeight="1">
      <c r="A2717" s="42" t="s">
        <v>2257</v>
      </c>
      <c r="B2717" s="149"/>
      <c r="D2717" s="68">
        <f>VLOOKUP(A2717,'.'!V:W,2,0)</f>
        <v>0</v>
      </c>
      <c r="E2717" s="69" t="e">
        <f t="shared" si="42"/>
        <v>#N/A</v>
      </c>
      <c r="V2717" s="42" t="s">
        <v>2257</v>
      </c>
      <c r="W2717" s="279"/>
    </row>
    <row r="2718" spans="1:23" ht="12.75" customHeight="1">
      <c r="A2718" s="42" t="s">
        <v>2257</v>
      </c>
      <c r="B2718" s="149"/>
      <c r="D2718" s="68">
        <f>VLOOKUP(A2718,'.'!V:W,2,0)</f>
        <v>0</v>
      </c>
      <c r="E2718" s="69" t="e">
        <f t="shared" si="42"/>
        <v>#N/A</v>
      </c>
      <c r="V2718" s="42" t="s">
        <v>2257</v>
      </c>
      <c r="W2718" s="279"/>
    </row>
    <row r="2719" spans="1:23" ht="12.75" customHeight="1">
      <c r="A2719" s="42" t="s">
        <v>2257</v>
      </c>
      <c r="B2719" s="149"/>
      <c r="D2719" s="68">
        <f>VLOOKUP(A2719,'.'!V:W,2,0)</f>
        <v>0</v>
      </c>
      <c r="E2719" s="69" t="e">
        <f t="shared" si="42"/>
        <v>#N/A</v>
      </c>
      <c r="V2719" s="42" t="s">
        <v>2257</v>
      </c>
      <c r="W2719" s="279"/>
    </row>
    <row r="2720" spans="1:23" ht="12.75" customHeight="1">
      <c r="A2720" s="42" t="s">
        <v>2257</v>
      </c>
      <c r="B2720" s="149"/>
      <c r="D2720" s="68">
        <f>VLOOKUP(A2720,'.'!V:W,2,0)</f>
        <v>0</v>
      </c>
      <c r="E2720" s="69" t="e">
        <f t="shared" si="42"/>
        <v>#N/A</v>
      </c>
      <c r="V2720" s="42" t="s">
        <v>2257</v>
      </c>
      <c r="W2720" s="279"/>
    </row>
    <row r="2721" spans="1:23" ht="12.75" customHeight="1">
      <c r="A2721" s="42" t="s">
        <v>2257</v>
      </c>
      <c r="B2721" s="149"/>
      <c r="D2721" s="68">
        <f>VLOOKUP(A2721,'.'!V:W,2,0)</f>
        <v>0</v>
      </c>
      <c r="E2721" s="69" t="e">
        <f t="shared" si="42"/>
        <v>#N/A</v>
      </c>
      <c r="V2721" s="42" t="s">
        <v>2257</v>
      </c>
      <c r="W2721" s="279"/>
    </row>
    <row r="2722" spans="1:23" ht="12.75" customHeight="1">
      <c r="A2722" s="42" t="s">
        <v>2257</v>
      </c>
      <c r="B2722" s="149"/>
      <c r="D2722" s="68">
        <f>VLOOKUP(A2722,'.'!V:W,2,0)</f>
        <v>0</v>
      </c>
      <c r="E2722" s="69" t="e">
        <f t="shared" si="42"/>
        <v>#N/A</v>
      </c>
      <c r="V2722" s="42" t="s">
        <v>2257</v>
      </c>
      <c r="W2722" s="279"/>
    </row>
    <row r="2723" spans="1:23" ht="12.75" customHeight="1">
      <c r="A2723" s="42" t="s">
        <v>2257</v>
      </c>
      <c r="B2723" s="149"/>
      <c r="D2723" s="68">
        <f>VLOOKUP(A2723,'.'!V:W,2,0)</f>
        <v>0</v>
      </c>
      <c r="E2723" s="69" t="e">
        <f t="shared" si="42"/>
        <v>#N/A</v>
      </c>
      <c r="V2723" s="42" t="s">
        <v>2257</v>
      </c>
      <c r="W2723" s="279"/>
    </row>
    <row r="2724" spans="1:23" ht="12.75" customHeight="1">
      <c r="A2724" s="42" t="s">
        <v>2257</v>
      </c>
      <c r="B2724" s="149"/>
      <c r="D2724" s="68">
        <f>VLOOKUP(A2724,'.'!V:W,2,0)</f>
        <v>0</v>
      </c>
      <c r="E2724" s="69" t="e">
        <f t="shared" si="42"/>
        <v>#N/A</v>
      </c>
      <c r="V2724" s="42" t="s">
        <v>2257</v>
      </c>
      <c r="W2724" s="279"/>
    </row>
    <row r="2725" spans="1:23" ht="12.75" customHeight="1">
      <c r="A2725" s="42" t="s">
        <v>2257</v>
      </c>
      <c r="B2725" s="149"/>
      <c r="D2725" s="68">
        <f>VLOOKUP(A2725,'.'!V:W,2,0)</f>
        <v>0</v>
      </c>
      <c r="E2725" s="69" t="e">
        <f t="shared" si="42"/>
        <v>#N/A</v>
      </c>
      <c r="V2725" s="42" t="s">
        <v>2257</v>
      </c>
      <c r="W2725" s="279"/>
    </row>
    <row r="2726" spans="1:23" ht="12.75" customHeight="1">
      <c r="A2726" s="42" t="s">
        <v>2257</v>
      </c>
      <c r="B2726" s="149"/>
      <c r="D2726" s="68">
        <f>VLOOKUP(A2726,'.'!V:W,2,0)</f>
        <v>0</v>
      </c>
      <c r="E2726" s="69" t="e">
        <f t="shared" si="42"/>
        <v>#N/A</v>
      </c>
      <c r="V2726" s="42" t="s">
        <v>2257</v>
      </c>
      <c r="W2726" s="279"/>
    </row>
    <row r="2727" spans="1:23" ht="12.75" customHeight="1">
      <c r="A2727" s="42" t="s">
        <v>2257</v>
      </c>
      <c r="B2727" s="149"/>
      <c r="D2727" s="68">
        <f>VLOOKUP(A2727,'.'!V:W,2,0)</f>
        <v>0</v>
      </c>
      <c r="E2727" s="69" t="e">
        <f t="shared" si="42"/>
        <v>#N/A</v>
      </c>
      <c r="V2727" s="42" t="s">
        <v>2257</v>
      </c>
      <c r="W2727" s="279"/>
    </row>
    <row r="2728" spans="1:23" ht="12.75" customHeight="1">
      <c r="A2728" s="42" t="s">
        <v>2257</v>
      </c>
      <c r="B2728" s="149"/>
      <c r="D2728" s="68">
        <f>VLOOKUP(A2728,'.'!V:W,2,0)</f>
        <v>0</v>
      </c>
      <c r="E2728" s="69" t="e">
        <f t="shared" si="42"/>
        <v>#N/A</v>
      </c>
      <c r="V2728" s="42" t="s">
        <v>2257</v>
      </c>
      <c r="W2728" s="279"/>
    </row>
    <row r="2729" spans="1:23" ht="12.75" customHeight="1">
      <c r="A2729" s="42" t="s">
        <v>2257</v>
      </c>
      <c r="B2729" s="149"/>
      <c r="D2729" s="68">
        <f>VLOOKUP(A2729,'.'!V:W,2,0)</f>
        <v>0</v>
      </c>
      <c r="E2729" s="69" t="e">
        <f t="shared" si="42"/>
        <v>#N/A</v>
      </c>
      <c r="V2729" s="42" t="s">
        <v>2257</v>
      </c>
      <c r="W2729" s="279"/>
    </row>
    <row r="2730" spans="1:23" ht="12.75" customHeight="1">
      <c r="A2730" s="42" t="s">
        <v>2257</v>
      </c>
      <c r="B2730" s="149"/>
      <c r="D2730" s="68">
        <f>VLOOKUP(A2730,'.'!V:W,2,0)</f>
        <v>0</v>
      </c>
      <c r="E2730" s="69" t="e">
        <f t="shared" si="42"/>
        <v>#N/A</v>
      </c>
      <c r="V2730" s="42" t="s">
        <v>2257</v>
      </c>
      <c r="W2730" s="279"/>
    </row>
    <row r="2731" spans="1:23" ht="12.75" customHeight="1">
      <c r="A2731" s="42" t="s">
        <v>2257</v>
      </c>
      <c r="B2731" s="149"/>
      <c r="D2731" s="68">
        <f>VLOOKUP(A2731,'.'!V:W,2,0)</f>
        <v>0</v>
      </c>
      <c r="E2731" s="69" t="e">
        <f t="shared" si="42"/>
        <v>#N/A</v>
      </c>
      <c r="V2731" s="42" t="s">
        <v>2257</v>
      </c>
      <c r="W2731" s="279"/>
    </row>
    <row r="2732" spans="1:23" ht="12.75" customHeight="1">
      <c r="A2732" s="42" t="s">
        <v>2257</v>
      </c>
      <c r="B2732" s="149"/>
      <c r="D2732" s="68">
        <f>VLOOKUP(A2732,'.'!V:W,2,0)</f>
        <v>0</v>
      </c>
      <c r="E2732" s="69" t="e">
        <f t="shared" si="42"/>
        <v>#N/A</v>
      </c>
      <c r="V2732" s="42" t="s">
        <v>2257</v>
      </c>
      <c r="W2732" s="279"/>
    </row>
    <row r="2733" spans="1:23" ht="12.75" customHeight="1">
      <c r="A2733" s="42" t="s">
        <v>2257</v>
      </c>
      <c r="B2733" s="149"/>
      <c r="D2733" s="68">
        <f>VLOOKUP(A2733,'.'!V:W,2,0)</f>
        <v>0</v>
      </c>
      <c r="E2733" s="69" t="e">
        <f t="shared" si="42"/>
        <v>#N/A</v>
      </c>
      <c r="V2733" s="42" t="s">
        <v>2257</v>
      </c>
      <c r="W2733" s="279"/>
    </row>
    <row r="2734" spans="1:23" ht="12.75" customHeight="1">
      <c r="A2734" s="42" t="s">
        <v>2257</v>
      </c>
      <c r="B2734" s="256"/>
      <c r="D2734" s="68">
        <f>VLOOKUP(A2734,'.'!V:W,2,0)</f>
        <v>0</v>
      </c>
      <c r="E2734" s="69" t="e">
        <f t="shared" si="42"/>
        <v>#N/A</v>
      </c>
      <c r="V2734" s="42" t="s">
        <v>2257</v>
      </c>
      <c r="W2734" s="279"/>
    </row>
    <row r="2735" spans="1:23" ht="12.75" customHeight="1">
      <c r="A2735" s="42" t="s">
        <v>2257</v>
      </c>
      <c r="B2735" s="256"/>
      <c r="D2735" s="68">
        <f>VLOOKUP(A2735,'.'!V:W,2,0)</f>
        <v>0</v>
      </c>
      <c r="E2735" s="69" t="e">
        <f t="shared" si="42"/>
        <v>#N/A</v>
      </c>
      <c r="V2735" s="42" t="s">
        <v>2257</v>
      </c>
      <c r="W2735" s="279"/>
    </row>
    <row r="2736" spans="1:23" ht="12.75" customHeight="1">
      <c r="A2736" s="42" t="s">
        <v>2257</v>
      </c>
      <c r="B2736" s="256"/>
      <c r="D2736" s="68">
        <f>VLOOKUP(A2736,'.'!V:W,2,0)</f>
        <v>0</v>
      </c>
      <c r="E2736" s="69" t="e">
        <f t="shared" si="42"/>
        <v>#N/A</v>
      </c>
      <c r="V2736" s="42" t="s">
        <v>2257</v>
      </c>
      <c r="W2736" s="279"/>
    </row>
    <row r="2737" spans="1:23" ht="12.75" customHeight="1">
      <c r="A2737" s="42" t="s">
        <v>2257</v>
      </c>
      <c r="B2737" s="279"/>
      <c r="D2737" s="68">
        <f>VLOOKUP(A2737,'.'!V:W,2,0)</f>
        <v>0</v>
      </c>
      <c r="E2737" s="69" t="e">
        <f t="shared" si="42"/>
        <v>#N/A</v>
      </c>
      <c r="V2737" s="42" t="s">
        <v>2257</v>
      </c>
      <c r="W2737" s="279"/>
    </row>
    <row r="2738" spans="1:23" ht="12.75" customHeight="1">
      <c r="A2738" s="42" t="s">
        <v>2257</v>
      </c>
      <c r="B2738" s="279"/>
      <c r="D2738" s="68">
        <f>VLOOKUP(A2738,'.'!V:W,2,0)</f>
        <v>0</v>
      </c>
      <c r="E2738" s="69" t="e">
        <f t="shared" si="42"/>
        <v>#N/A</v>
      </c>
      <c r="V2738" s="42" t="s">
        <v>2257</v>
      </c>
      <c r="W2738" s="279"/>
    </row>
    <row r="2739" spans="1:23" ht="12.75" customHeight="1">
      <c r="A2739" s="42" t="s">
        <v>2257</v>
      </c>
      <c r="B2739" s="279"/>
      <c r="D2739" s="68">
        <f>VLOOKUP(A2739,'.'!V:W,2,0)</f>
        <v>0</v>
      </c>
      <c r="E2739" s="69" t="e">
        <f t="shared" si="42"/>
        <v>#N/A</v>
      </c>
      <c r="V2739" s="42" t="s">
        <v>2257</v>
      </c>
      <c r="W2739" s="279"/>
    </row>
    <row r="2740" spans="1:23" ht="12.75" customHeight="1">
      <c r="A2740" s="42" t="s">
        <v>2257</v>
      </c>
      <c r="B2740" s="279"/>
      <c r="D2740" s="68">
        <f>VLOOKUP(A2740,'.'!V:W,2,0)</f>
        <v>0</v>
      </c>
      <c r="E2740" s="69" t="e">
        <f t="shared" si="42"/>
        <v>#N/A</v>
      </c>
      <c r="V2740" s="42" t="s">
        <v>2257</v>
      </c>
      <c r="W2740" s="279"/>
    </row>
    <row r="2741" spans="1:23" ht="12.75" customHeight="1">
      <c r="A2741" s="42" t="s">
        <v>2257</v>
      </c>
      <c r="B2741" s="279"/>
      <c r="D2741" s="68">
        <f>VLOOKUP(A2741,'.'!V:W,2,0)</f>
        <v>0</v>
      </c>
      <c r="E2741" s="69" t="e">
        <f t="shared" si="42"/>
        <v>#N/A</v>
      </c>
      <c r="V2741" s="42" t="s">
        <v>2257</v>
      </c>
      <c r="W2741" s="279"/>
    </row>
    <row r="2742" spans="1:23" ht="12.75" customHeight="1">
      <c r="A2742" s="42" t="s">
        <v>2257</v>
      </c>
      <c r="B2742" s="279"/>
      <c r="D2742" s="68">
        <f>VLOOKUP(A2742,'.'!V:W,2,0)</f>
        <v>0</v>
      </c>
      <c r="E2742" s="69" t="e">
        <f t="shared" si="42"/>
        <v>#N/A</v>
      </c>
      <c r="V2742" s="42" t="s">
        <v>2257</v>
      </c>
      <c r="W2742" s="279"/>
    </row>
    <row r="2743" spans="1:23" ht="12.75" customHeight="1">
      <c r="A2743" s="42" t="s">
        <v>2257</v>
      </c>
      <c r="B2743" s="279"/>
      <c r="D2743" s="68">
        <f>VLOOKUP(A2743,'.'!V:W,2,0)</f>
        <v>0</v>
      </c>
      <c r="E2743" s="69" t="e">
        <f t="shared" si="42"/>
        <v>#N/A</v>
      </c>
      <c r="V2743" s="42" t="s">
        <v>2257</v>
      </c>
      <c r="W2743" s="279"/>
    </row>
    <row r="2744" spans="1:23" ht="12.75" customHeight="1">
      <c r="A2744" s="42" t="s">
        <v>2257</v>
      </c>
      <c r="B2744" s="279"/>
      <c r="D2744" s="68">
        <f>VLOOKUP(A2744,'.'!V:W,2,0)</f>
        <v>0</v>
      </c>
      <c r="E2744" s="69" t="e">
        <f t="shared" si="42"/>
        <v>#N/A</v>
      </c>
      <c r="V2744" s="42" t="s">
        <v>2257</v>
      </c>
      <c r="W2744" s="279"/>
    </row>
    <row r="2745" spans="1:23" ht="12.75" customHeight="1">
      <c r="A2745" s="42" t="s">
        <v>2257</v>
      </c>
      <c r="B2745" s="279"/>
      <c r="D2745" s="68">
        <f>VLOOKUP(A2745,'.'!V:W,2,0)</f>
        <v>0</v>
      </c>
      <c r="E2745" s="69" t="e">
        <f t="shared" si="42"/>
        <v>#N/A</v>
      </c>
      <c r="V2745" s="42" t="s">
        <v>2257</v>
      </c>
      <c r="W2745" s="279"/>
    </row>
    <row r="2746" spans="1:23" ht="12.75" customHeight="1">
      <c r="A2746" s="42" t="s">
        <v>2257</v>
      </c>
      <c r="B2746" s="279"/>
      <c r="D2746" s="68">
        <f>VLOOKUP(A2746,'.'!V:W,2,0)</f>
        <v>0</v>
      </c>
      <c r="E2746" s="69" t="e">
        <f t="shared" si="42"/>
        <v>#N/A</v>
      </c>
      <c r="V2746" s="42" t="s">
        <v>2257</v>
      </c>
      <c r="W2746" s="279"/>
    </row>
    <row r="2747" spans="1:23" ht="12.75" customHeight="1">
      <c r="A2747" s="42" t="s">
        <v>2257</v>
      </c>
      <c r="B2747" s="279"/>
      <c r="D2747" s="68">
        <f>VLOOKUP(A2747,'.'!V:W,2,0)</f>
        <v>0</v>
      </c>
      <c r="E2747" s="69" t="e">
        <f t="shared" si="42"/>
        <v>#N/A</v>
      </c>
      <c r="V2747" s="42" t="s">
        <v>2257</v>
      </c>
      <c r="W2747" s="279"/>
    </row>
    <row r="2748" spans="1:23" ht="12.75" customHeight="1">
      <c r="A2748" s="42" t="s">
        <v>2257</v>
      </c>
      <c r="B2748" s="281"/>
      <c r="D2748" s="68">
        <f>VLOOKUP(A2748,'.'!V:W,2,0)</f>
        <v>0</v>
      </c>
      <c r="E2748" s="69" t="e">
        <f t="shared" si="42"/>
        <v>#N/A</v>
      </c>
      <c r="V2748" s="42" t="s">
        <v>2257</v>
      </c>
      <c r="W2748" s="279"/>
    </row>
    <row r="2749" spans="1:23" ht="12.75" customHeight="1">
      <c r="A2749" s="42" t="s">
        <v>2257</v>
      </c>
      <c r="B2749" s="281"/>
      <c r="D2749" s="68">
        <f>VLOOKUP(A2749,'.'!V:W,2,0)</f>
        <v>0</v>
      </c>
      <c r="E2749" s="69" t="e">
        <f t="shared" si="42"/>
        <v>#N/A</v>
      </c>
      <c r="V2749" s="42" t="s">
        <v>2257</v>
      </c>
      <c r="W2749" s="279"/>
    </row>
    <row r="2750" spans="1:23" ht="12.75" customHeight="1">
      <c r="A2750" s="42" t="s">
        <v>2257</v>
      </c>
      <c r="B2750" s="281"/>
      <c r="D2750" s="68">
        <f>VLOOKUP(A2750,'.'!V:W,2,0)</f>
        <v>0</v>
      </c>
      <c r="E2750" s="69" t="e">
        <f t="shared" si="42"/>
        <v>#N/A</v>
      </c>
      <c r="V2750" s="42" t="s">
        <v>2257</v>
      </c>
      <c r="W2750" s="279"/>
    </row>
    <row r="2751" spans="1:23" ht="12.75" customHeight="1">
      <c r="A2751" s="42" t="s">
        <v>2257</v>
      </c>
      <c r="B2751" s="281"/>
      <c r="D2751" s="68">
        <f>VLOOKUP(A2751,'.'!V:W,2,0)</f>
        <v>0</v>
      </c>
      <c r="E2751" s="69" t="e">
        <f t="shared" si="42"/>
        <v>#N/A</v>
      </c>
      <c r="V2751" s="42" t="s">
        <v>2257</v>
      </c>
      <c r="W2751" s="279"/>
    </row>
    <row r="2752" spans="1:23" ht="12.75" customHeight="1">
      <c r="A2752" s="42" t="s">
        <v>2257</v>
      </c>
      <c r="B2752" s="281"/>
      <c r="D2752" s="68">
        <f>VLOOKUP(A2752,'.'!V:W,2,0)</f>
        <v>0</v>
      </c>
      <c r="E2752" s="69" t="e">
        <f t="shared" si="42"/>
        <v>#N/A</v>
      </c>
      <c r="V2752" s="42" t="s">
        <v>2257</v>
      </c>
      <c r="W2752" s="279"/>
    </row>
    <row r="2753" spans="1:23" ht="12.75" customHeight="1">
      <c r="A2753" s="42" t="s">
        <v>2257</v>
      </c>
      <c r="B2753" s="281"/>
      <c r="D2753" s="68">
        <f>VLOOKUP(A2753,'.'!V:W,2,0)</f>
        <v>0</v>
      </c>
      <c r="E2753" s="69" t="e">
        <f t="shared" si="42"/>
        <v>#N/A</v>
      </c>
      <c r="V2753" s="42" t="s">
        <v>2257</v>
      </c>
      <c r="W2753" s="279"/>
    </row>
    <row r="2754" spans="1:23" ht="12.75" customHeight="1">
      <c r="A2754" s="42" t="s">
        <v>2257</v>
      </c>
      <c r="B2754" s="281"/>
      <c r="D2754" s="68">
        <f>VLOOKUP(A2754,'.'!V:W,2,0)</f>
        <v>0</v>
      </c>
      <c r="E2754" s="69" t="e">
        <f t="shared" ref="E2754:E2817" si="43">B2754*VLOOKUP(D2754,$L$17:$M$38,2,0)</f>
        <v>#N/A</v>
      </c>
      <c r="V2754" s="42" t="s">
        <v>2257</v>
      </c>
      <c r="W2754" s="279"/>
    </row>
    <row r="2755" spans="1:23" ht="12.75" customHeight="1">
      <c r="A2755" s="42" t="s">
        <v>2257</v>
      </c>
      <c r="B2755" s="281"/>
      <c r="D2755" s="68">
        <f>VLOOKUP(A2755,'.'!V:W,2,0)</f>
        <v>0</v>
      </c>
      <c r="E2755" s="69" t="e">
        <f t="shared" si="43"/>
        <v>#N/A</v>
      </c>
      <c r="V2755" s="42" t="s">
        <v>2257</v>
      </c>
      <c r="W2755" s="279"/>
    </row>
    <row r="2756" spans="1:23" ht="12.75" customHeight="1">
      <c r="A2756" s="42" t="s">
        <v>2257</v>
      </c>
      <c r="B2756" s="281"/>
      <c r="D2756" s="68">
        <f>VLOOKUP(A2756,'.'!V:W,2,0)</f>
        <v>0</v>
      </c>
      <c r="E2756" s="69" t="e">
        <f t="shared" si="43"/>
        <v>#N/A</v>
      </c>
      <c r="V2756" s="42" t="s">
        <v>2257</v>
      </c>
      <c r="W2756" s="279"/>
    </row>
    <row r="2757" spans="1:23" ht="12.75" customHeight="1">
      <c r="A2757" s="42" t="s">
        <v>2257</v>
      </c>
      <c r="B2757" s="281"/>
      <c r="D2757" s="68">
        <f>VLOOKUP(A2757,'.'!V:W,2,0)</f>
        <v>0</v>
      </c>
      <c r="E2757" s="69" t="e">
        <f t="shared" si="43"/>
        <v>#N/A</v>
      </c>
      <c r="V2757" s="42" t="s">
        <v>2257</v>
      </c>
      <c r="W2757" s="279"/>
    </row>
    <row r="2758" spans="1:23" ht="12.75" customHeight="1">
      <c r="A2758" s="42" t="s">
        <v>2257</v>
      </c>
      <c r="B2758" s="281"/>
      <c r="D2758" s="68">
        <f>VLOOKUP(A2758,'.'!V:W,2,0)</f>
        <v>0</v>
      </c>
      <c r="E2758" s="69" t="e">
        <f t="shared" si="43"/>
        <v>#N/A</v>
      </c>
      <c r="V2758" s="42" t="s">
        <v>2257</v>
      </c>
      <c r="W2758" s="279"/>
    </row>
    <row r="2759" spans="1:23" ht="12.75" customHeight="1">
      <c r="A2759" s="42" t="s">
        <v>2257</v>
      </c>
      <c r="B2759" s="281"/>
      <c r="D2759" s="68">
        <f>VLOOKUP(A2759,'.'!V:W,2,0)</f>
        <v>0</v>
      </c>
      <c r="E2759" s="69" t="e">
        <f t="shared" si="43"/>
        <v>#N/A</v>
      </c>
      <c r="V2759" s="42" t="s">
        <v>2257</v>
      </c>
      <c r="W2759" s="279"/>
    </row>
    <row r="2760" spans="1:23" ht="12.75" customHeight="1">
      <c r="A2760" s="42" t="s">
        <v>2257</v>
      </c>
      <c r="B2760" s="281"/>
      <c r="D2760" s="68">
        <f>VLOOKUP(A2760,'.'!V:W,2,0)</f>
        <v>0</v>
      </c>
      <c r="E2760" s="69" t="e">
        <f t="shared" si="43"/>
        <v>#N/A</v>
      </c>
      <c r="V2760" s="42" t="s">
        <v>2257</v>
      </c>
      <c r="W2760" s="279"/>
    </row>
    <row r="2761" spans="1:23" ht="12.75" customHeight="1">
      <c r="A2761" s="42" t="s">
        <v>2257</v>
      </c>
      <c r="B2761" s="281"/>
      <c r="D2761" s="68">
        <f>VLOOKUP(A2761,'.'!V:W,2,0)</f>
        <v>0</v>
      </c>
      <c r="E2761" s="69" t="e">
        <f t="shared" si="43"/>
        <v>#N/A</v>
      </c>
      <c r="V2761" s="42" t="s">
        <v>2257</v>
      </c>
      <c r="W2761" s="279"/>
    </row>
    <row r="2762" spans="1:23" ht="12.75" customHeight="1">
      <c r="A2762" s="42" t="s">
        <v>2257</v>
      </c>
      <c r="B2762" s="281"/>
      <c r="D2762" s="68">
        <f>VLOOKUP(A2762,'.'!V:W,2,0)</f>
        <v>0</v>
      </c>
      <c r="E2762" s="69" t="e">
        <f t="shared" si="43"/>
        <v>#N/A</v>
      </c>
      <c r="V2762" s="42" t="s">
        <v>2257</v>
      </c>
      <c r="W2762" s="279"/>
    </row>
    <row r="2763" spans="1:23" ht="12.75" customHeight="1">
      <c r="A2763" s="42" t="s">
        <v>2257</v>
      </c>
      <c r="B2763" s="281"/>
      <c r="D2763" s="68">
        <f>VLOOKUP(A2763,'.'!V:W,2,0)</f>
        <v>0</v>
      </c>
      <c r="E2763" s="69" t="e">
        <f t="shared" si="43"/>
        <v>#N/A</v>
      </c>
      <c r="V2763" s="42" t="s">
        <v>2257</v>
      </c>
      <c r="W2763" s="279"/>
    </row>
    <row r="2764" spans="1:23" ht="12.75" customHeight="1">
      <c r="A2764" s="42" t="s">
        <v>2257</v>
      </c>
      <c r="B2764" s="281"/>
      <c r="D2764" s="68">
        <f>VLOOKUP(A2764,'.'!V:W,2,0)</f>
        <v>0</v>
      </c>
      <c r="E2764" s="69" t="e">
        <f t="shared" si="43"/>
        <v>#N/A</v>
      </c>
      <c r="V2764" s="42" t="s">
        <v>2257</v>
      </c>
      <c r="W2764" s="279"/>
    </row>
    <row r="2765" spans="1:23" ht="12.75" customHeight="1">
      <c r="A2765" s="42" t="s">
        <v>2257</v>
      </c>
      <c r="B2765" s="281"/>
      <c r="D2765" s="68">
        <f>VLOOKUP(A2765,'.'!V:W,2,0)</f>
        <v>0</v>
      </c>
      <c r="E2765" s="69" t="e">
        <f t="shared" si="43"/>
        <v>#N/A</v>
      </c>
      <c r="V2765" s="42" t="s">
        <v>2257</v>
      </c>
      <c r="W2765" s="279"/>
    </row>
    <row r="2766" spans="1:23" ht="12.75" customHeight="1">
      <c r="A2766" s="42" t="s">
        <v>2257</v>
      </c>
      <c r="B2766" s="281"/>
      <c r="D2766" s="68">
        <f>VLOOKUP(A2766,'.'!V:W,2,0)</f>
        <v>0</v>
      </c>
      <c r="E2766" s="69" t="e">
        <f t="shared" si="43"/>
        <v>#N/A</v>
      </c>
      <c r="V2766" s="42" t="s">
        <v>2257</v>
      </c>
      <c r="W2766" s="279"/>
    </row>
    <row r="2767" spans="1:23" ht="12.75" customHeight="1">
      <c r="A2767" s="42" t="s">
        <v>2257</v>
      </c>
      <c r="B2767" s="281"/>
      <c r="D2767" s="68">
        <f>VLOOKUP(A2767,'.'!V:W,2,0)</f>
        <v>0</v>
      </c>
      <c r="E2767" s="69" t="e">
        <f t="shared" si="43"/>
        <v>#N/A</v>
      </c>
      <c r="V2767" s="42" t="s">
        <v>2257</v>
      </c>
      <c r="W2767" s="279"/>
    </row>
    <row r="2768" spans="1:23" ht="12.75" customHeight="1">
      <c r="A2768" s="42" t="s">
        <v>2257</v>
      </c>
      <c r="B2768" s="281"/>
      <c r="D2768" s="68">
        <f>VLOOKUP(A2768,'.'!V:W,2,0)</f>
        <v>0</v>
      </c>
      <c r="E2768" s="69" t="e">
        <f t="shared" si="43"/>
        <v>#N/A</v>
      </c>
      <c r="V2768" s="42" t="s">
        <v>2257</v>
      </c>
      <c r="W2768" s="279"/>
    </row>
    <row r="2769" spans="1:23" ht="12.75" customHeight="1">
      <c r="A2769" s="42" t="s">
        <v>2257</v>
      </c>
      <c r="B2769" s="281"/>
      <c r="D2769" s="68">
        <f>VLOOKUP(A2769,'.'!V:W,2,0)</f>
        <v>0</v>
      </c>
      <c r="E2769" s="69" t="e">
        <f t="shared" si="43"/>
        <v>#N/A</v>
      </c>
      <c r="V2769" s="42" t="s">
        <v>2257</v>
      </c>
      <c r="W2769" s="279"/>
    </row>
    <row r="2770" spans="1:23" ht="12.75" customHeight="1">
      <c r="A2770" s="42" t="s">
        <v>2257</v>
      </c>
      <c r="B2770" s="281"/>
      <c r="D2770" s="68">
        <f>VLOOKUP(A2770,'.'!V:W,2,0)</f>
        <v>0</v>
      </c>
      <c r="E2770" s="69" t="e">
        <f t="shared" si="43"/>
        <v>#N/A</v>
      </c>
      <c r="V2770" s="42" t="s">
        <v>2257</v>
      </c>
      <c r="W2770" s="279"/>
    </row>
    <row r="2771" spans="1:23" ht="12.75" customHeight="1">
      <c r="A2771" s="42" t="s">
        <v>2257</v>
      </c>
      <c r="B2771" s="281"/>
      <c r="D2771" s="68">
        <f>VLOOKUP(A2771,'.'!V:W,2,0)</f>
        <v>0</v>
      </c>
      <c r="E2771" s="69" t="e">
        <f t="shared" si="43"/>
        <v>#N/A</v>
      </c>
      <c r="V2771" s="42" t="s">
        <v>2257</v>
      </c>
      <c r="W2771" s="279"/>
    </row>
    <row r="2772" spans="1:23" ht="12.75" customHeight="1">
      <c r="A2772" s="42" t="s">
        <v>2257</v>
      </c>
      <c r="B2772" s="281"/>
      <c r="D2772" s="68">
        <f>VLOOKUP(A2772,'.'!V:W,2,0)</f>
        <v>0</v>
      </c>
      <c r="E2772" s="69" t="e">
        <f t="shared" si="43"/>
        <v>#N/A</v>
      </c>
      <c r="V2772" s="42" t="s">
        <v>2257</v>
      </c>
      <c r="W2772" s="279"/>
    </row>
    <row r="2773" spans="1:23" ht="12.75" customHeight="1">
      <c r="A2773" s="42" t="s">
        <v>2257</v>
      </c>
      <c r="B2773" s="281"/>
      <c r="D2773" s="68">
        <f>VLOOKUP(A2773,'.'!V:W,2,0)</f>
        <v>0</v>
      </c>
      <c r="E2773" s="69" t="e">
        <f t="shared" si="43"/>
        <v>#N/A</v>
      </c>
      <c r="V2773" s="42" t="s">
        <v>2257</v>
      </c>
      <c r="W2773" s="279"/>
    </row>
    <row r="2774" spans="1:23" ht="12.75" customHeight="1">
      <c r="A2774" s="42" t="s">
        <v>2257</v>
      </c>
      <c r="B2774" s="281"/>
      <c r="D2774" s="68">
        <f>VLOOKUP(A2774,'.'!V:W,2,0)</f>
        <v>0</v>
      </c>
      <c r="E2774" s="69" t="e">
        <f t="shared" si="43"/>
        <v>#N/A</v>
      </c>
      <c r="V2774" s="42" t="s">
        <v>2257</v>
      </c>
      <c r="W2774" s="279"/>
    </row>
    <row r="2775" spans="1:23" ht="12.75" customHeight="1">
      <c r="A2775" s="42" t="s">
        <v>2257</v>
      </c>
      <c r="B2775" s="281"/>
      <c r="D2775" s="68">
        <f>VLOOKUP(A2775,'.'!V:W,2,0)</f>
        <v>0</v>
      </c>
      <c r="E2775" s="69" t="e">
        <f t="shared" si="43"/>
        <v>#N/A</v>
      </c>
      <c r="V2775" s="42" t="s">
        <v>2257</v>
      </c>
      <c r="W2775" s="279"/>
    </row>
    <row r="2776" spans="1:23" ht="12.75" customHeight="1">
      <c r="A2776" s="42" t="s">
        <v>2257</v>
      </c>
      <c r="B2776" s="281"/>
      <c r="D2776" s="68">
        <f>VLOOKUP(A2776,'.'!V:W,2,0)</f>
        <v>0</v>
      </c>
      <c r="E2776" s="69" t="e">
        <f t="shared" si="43"/>
        <v>#N/A</v>
      </c>
      <c r="V2776" s="42" t="s">
        <v>2257</v>
      </c>
      <c r="W2776" s="279"/>
    </row>
    <row r="2777" spans="1:23" ht="12.75" customHeight="1">
      <c r="A2777" s="42" t="s">
        <v>2257</v>
      </c>
      <c r="B2777" s="281"/>
      <c r="D2777" s="68">
        <f>VLOOKUP(A2777,'.'!V:W,2,0)</f>
        <v>0</v>
      </c>
      <c r="E2777" s="69" t="e">
        <f t="shared" si="43"/>
        <v>#N/A</v>
      </c>
      <c r="V2777" s="42" t="s">
        <v>2257</v>
      </c>
      <c r="W2777" s="279"/>
    </row>
    <row r="2778" spans="1:23" ht="12.75" customHeight="1">
      <c r="A2778" s="42" t="s">
        <v>2257</v>
      </c>
      <c r="B2778" s="281"/>
      <c r="D2778" s="68">
        <f>VLOOKUP(A2778,'.'!V:W,2,0)</f>
        <v>0</v>
      </c>
      <c r="E2778" s="69" t="e">
        <f t="shared" si="43"/>
        <v>#N/A</v>
      </c>
      <c r="V2778" s="42" t="s">
        <v>2257</v>
      </c>
      <c r="W2778" s="279"/>
    </row>
    <row r="2779" spans="1:23" ht="12.75" customHeight="1">
      <c r="A2779" s="42" t="s">
        <v>2257</v>
      </c>
      <c r="B2779" s="281"/>
      <c r="D2779" s="68">
        <f>VLOOKUP(A2779,'.'!V:W,2,0)</f>
        <v>0</v>
      </c>
      <c r="E2779" s="69" t="e">
        <f t="shared" si="43"/>
        <v>#N/A</v>
      </c>
      <c r="V2779" s="42" t="s">
        <v>2257</v>
      </c>
      <c r="W2779" s="279"/>
    </row>
    <row r="2780" spans="1:23" ht="12.75" customHeight="1">
      <c r="A2780" s="42" t="s">
        <v>2257</v>
      </c>
      <c r="B2780" s="281"/>
      <c r="D2780" s="68">
        <f>VLOOKUP(A2780,'.'!V:W,2,0)</f>
        <v>0</v>
      </c>
      <c r="E2780" s="69" t="e">
        <f t="shared" si="43"/>
        <v>#N/A</v>
      </c>
      <c r="V2780" s="42" t="s">
        <v>2257</v>
      </c>
      <c r="W2780" s="279"/>
    </row>
    <row r="2781" spans="1:23" ht="12.75" customHeight="1">
      <c r="A2781" s="42" t="s">
        <v>2257</v>
      </c>
      <c r="B2781" s="281"/>
      <c r="D2781" s="68">
        <f>VLOOKUP(A2781,'.'!V:W,2,0)</f>
        <v>0</v>
      </c>
      <c r="E2781" s="69" t="e">
        <f t="shared" si="43"/>
        <v>#N/A</v>
      </c>
      <c r="V2781" s="42" t="s">
        <v>2257</v>
      </c>
      <c r="W2781" s="279"/>
    </row>
    <row r="2782" spans="1:23" ht="12.75" customHeight="1">
      <c r="A2782" s="42" t="s">
        <v>2257</v>
      </c>
      <c r="B2782" s="281"/>
      <c r="D2782" s="68">
        <f>VLOOKUP(A2782,'.'!V:W,2,0)</f>
        <v>0</v>
      </c>
      <c r="E2782" s="69" t="e">
        <f t="shared" si="43"/>
        <v>#N/A</v>
      </c>
      <c r="V2782" s="42" t="s">
        <v>2257</v>
      </c>
      <c r="W2782" s="279"/>
    </row>
    <row r="2783" spans="1:23" ht="12.75" customHeight="1">
      <c r="A2783" s="42" t="s">
        <v>2257</v>
      </c>
      <c r="B2783" s="281"/>
      <c r="D2783" s="68">
        <f>VLOOKUP(A2783,'.'!V:W,2,0)</f>
        <v>0</v>
      </c>
      <c r="E2783" s="69" t="e">
        <f t="shared" si="43"/>
        <v>#N/A</v>
      </c>
      <c r="V2783" s="42" t="s">
        <v>2257</v>
      </c>
      <c r="W2783" s="279"/>
    </row>
    <row r="2784" spans="1:23" ht="12.75" customHeight="1">
      <c r="A2784" s="42" t="s">
        <v>2257</v>
      </c>
      <c r="B2784" s="281"/>
      <c r="D2784" s="68">
        <f>VLOOKUP(A2784,'.'!V:W,2,0)</f>
        <v>0</v>
      </c>
      <c r="E2784" s="69" t="e">
        <f t="shared" si="43"/>
        <v>#N/A</v>
      </c>
      <c r="V2784" s="42" t="s">
        <v>2257</v>
      </c>
      <c r="W2784" s="279"/>
    </row>
    <row r="2785" spans="1:23" ht="12.75" customHeight="1">
      <c r="A2785" s="42" t="s">
        <v>2257</v>
      </c>
      <c r="D2785" s="68">
        <f>VLOOKUP(A2785,'.'!V:W,2,0)</f>
        <v>0</v>
      </c>
      <c r="E2785" s="69" t="e">
        <f t="shared" si="43"/>
        <v>#N/A</v>
      </c>
      <c r="V2785" s="42" t="s">
        <v>2257</v>
      </c>
      <c r="W2785" s="279"/>
    </row>
    <row r="2786" spans="1:23" ht="12.75" customHeight="1">
      <c r="A2786" s="42" t="s">
        <v>2257</v>
      </c>
      <c r="D2786" s="68">
        <f>VLOOKUP(A2786,'.'!V:W,2,0)</f>
        <v>0</v>
      </c>
      <c r="E2786" s="69" t="e">
        <f t="shared" si="43"/>
        <v>#N/A</v>
      </c>
      <c r="V2786" s="42" t="s">
        <v>2257</v>
      </c>
      <c r="W2786" s="279"/>
    </row>
    <row r="2787" spans="1:23" ht="12.75" customHeight="1">
      <c r="A2787" s="42" t="s">
        <v>2257</v>
      </c>
      <c r="D2787" s="68">
        <f>VLOOKUP(A2787,'.'!V:W,2,0)</f>
        <v>0</v>
      </c>
      <c r="E2787" s="69" t="e">
        <f t="shared" si="43"/>
        <v>#N/A</v>
      </c>
      <c r="V2787" s="42" t="s">
        <v>2257</v>
      </c>
      <c r="W2787" s="279"/>
    </row>
    <row r="2788" spans="1:23" ht="12.75" customHeight="1">
      <c r="A2788" s="42" t="s">
        <v>2257</v>
      </c>
      <c r="D2788" s="68">
        <f>VLOOKUP(A2788,'.'!V:W,2,0)</f>
        <v>0</v>
      </c>
      <c r="E2788" s="69" t="e">
        <f t="shared" si="43"/>
        <v>#N/A</v>
      </c>
      <c r="V2788" s="42" t="s">
        <v>2257</v>
      </c>
      <c r="W2788" s="279"/>
    </row>
    <row r="2789" spans="1:23" ht="12.75" customHeight="1">
      <c r="A2789" s="42" t="s">
        <v>2257</v>
      </c>
      <c r="D2789" s="68">
        <f>VLOOKUP(A2789,'.'!V:W,2,0)</f>
        <v>0</v>
      </c>
      <c r="E2789" s="69" t="e">
        <f t="shared" si="43"/>
        <v>#N/A</v>
      </c>
      <c r="V2789" s="42" t="s">
        <v>2257</v>
      </c>
      <c r="W2789" s="279"/>
    </row>
    <row r="2790" spans="1:23" ht="12.75" customHeight="1">
      <c r="A2790" s="42" t="s">
        <v>2257</v>
      </c>
      <c r="D2790" s="68">
        <f>VLOOKUP(A2790,'.'!V:W,2,0)</f>
        <v>0</v>
      </c>
      <c r="E2790" s="69" t="e">
        <f t="shared" si="43"/>
        <v>#N/A</v>
      </c>
      <c r="V2790" s="42" t="s">
        <v>2257</v>
      </c>
      <c r="W2790" s="279"/>
    </row>
    <row r="2791" spans="1:23" ht="12.75" customHeight="1">
      <c r="A2791" s="42" t="s">
        <v>2257</v>
      </c>
      <c r="D2791" s="68">
        <f>VLOOKUP(A2791,'.'!V:W,2,0)</f>
        <v>0</v>
      </c>
      <c r="E2791" s="69" t="e">
        <f t="shared" si="43"/>
        <v>#N/A</v>
      </c>
      <c r="V2791" s="42" t="s">
        <v>2257</v>
      </c>
      <c r="W2791" s="279"/>
    </row>
    <row r="2792" spans="1:23" ht="12.75" customHeight="1">
      <c r="A2792" s="42" t="s">
        <v>2257</v>
      </c>
      <c r="D2792" s="68">
        <f>VLOOKUP(A2792,'.'!V:W,2,0)</f>
        <v>0</v>
      </c>
      <c r="E2792" s="69" t="e">
        <f t="shared" si="43"/>
        <v>#N/A</v>
      </c>
      <c r="V2792" s="42" t="s">
        <v>2257</v>
      </c>
      <c r="W2792" s="279"/>
    </row>
    <row r="2793" spans="1:23" ht="12.75" customHeight="1">
      <c r="A2793" s="42" t="s">
        <v>2257</v>
      </c>
      <c r="D2793" s="68">
        <f>VLOOKUP(A2793,'.'!V:W,2,0)</f>
        <v>0</v>
      </c>
      <c r="E2793" s="69" t="e">
        <f t="shared" si="43"/>
        <v>#N/A</v>
      </c>
      <c r="V2793" s="42" t="s">
        <v>2257</v>
      </c>
      <c r="W2793" s="279"/>
    </row>
    <row r="2794" spans="1:23" ht="12.75" customHeight="1">
      <c r="A2794" s="42" t="s">
        <v>2257</v>
      </c>
      <c r="D2794" s="68">
        <f>VLOOKUP(A2794,'.'!V:W,2,0)</f>
        <v>0</v>
      </c>
      <c r="E2794" s="69" t="e">
        <f t="shared" si="43"/>
        <v>#N/A</v>
      </c>
      <c r="V2794" s="42" t="s">
        <v>2257</v>
      </c>
      <c r="W2794" s="279"/>
    </row>
    <row r="2795" spans="1:23" ht="12.75" customHeight="1">
      <c r="A2795" s="42" t="s">
        <v>2257</v>
      </c>
      <c r="D2795" s="68">
        <f>VLOOKUP(A2795,'.'!V:W,2,0)</f>
        <v>0</v>
      </c>
      <c r="E2795" s="69" t="e">
        <f t="shared" si="43"/>
        <v>#N/A</v>
      </c>
      <c r="V2795" s="42" t="s">
        <v>2257</v>
      </c>
      <c r="W2795" s="279"/>
    </row>
    <row r="2796" spans="1:23" ht="12.75" customHeight="1">
      <c r="A2796" s="42" t="s">
        <v>2257</v>
      </c>
      <c r="D2796" s="68">
        <f>VLOOKUP(A2796,'.'!V:W,2,0)</f>
        <v>0</v>
      </c>
      <c r="E2796" s="69" t="e">
        <f t="shared" si="43"/>
        <v>#N/A</v>
      </c>
      <c r="V2796" s="42" t="s">
        <v>2257</v>
      </c>
      <c r="W2796" s="279"/>
    </row>
    <row r="2797" spans="1:23" ht="12.75" customHeight="1">
      <c r="A2797" s="42" t="s">
        <v>2257</v>
      </c>
      <c r="D2797" s="68">
        <f>VLOOKUP(A2797,'.'!V:W,2,0)</f>
        <v>0</v>
      </c>
      <c r="E2797" s="69" t="e">
        <f t="shared" si="43"/>
        <v>#N/A</v>
      </c>
      <c r="V2797" s="42" t="s">
        <v>2257</v>
      </c>
      <c r="W2797" s="279"/>
    </row>
    <row r="2798" spans="1:23" ht="12.75" customHeight="1">
      <c r="A2798" s="42" t="s">
        <v>2257</v>
      </c>
      <c r="D2798" s="68">
        <f>VLOOKUP(A2798,'.'!V:W,2,0)</f>
        <v>0</v>
      </c>
      <c r="E2798" s="69" t="e">
        <f t="shared" si="43"/>
        <v>#N/A</v>
      </c>
      <c r="V2798" s="42" t="s">
        <v>2257</v>
      </c>
      <c r="W2798" s="279"/>
    </row>
    <row r="2799" spans="1:23" ht="12.75" customHeight="1">
      <c r="A2799" s="42" t="s">
        <v>2257</v>
      </c>
      <c r="D2799" s="68">
        <f>VLOOKUP(A2799,'.'!V:W,2,0)</f>
        <v>0</v>
      </c>
      <c r="E2799" s="69" t="e">
        <f t="shared" si="43"/>
        <v>#N/A</v>
      </c>
      <c r="V2799" s="42" t="s">
        <v>2257</v>
      </c>
      <c r="W2799" s="279"/>
    </row>
    <row r="2800" spans="1:23" ht="12.75" customHeight="1">
      <c r="A2800" s="42" t="s">
        <v>2257</v>
      </c>
      <c r="D2800" s="68">
        <f>VLOOKUP(A2800,'.'!V:W,2,0)</f>
        <v>0</v>
      </c>
      <c r="E2800" s="69" t="e">
        <f t="shared" si="43"/>
        <v>#N/A</v>
      </c>
      <c r="V2800" s="42" t="s">
        <v>2257</v>
      </c>
      <c r="W2800" s="279"/>
    </row>
    <row r="2801" spans="1:23" ht="12.75" customHeight="1">
      <c r="A2801" s="42" t="s">
        <v>2257</v>
      </c>
      <c r="B2801" s="42"/>
      <c r="D2801" s="68">
        <f>VLOOKUP(A2801,'.'!V:W,2,0)</f>
        <v>0</v>
      </c>
      <c r="E2801" s="69" t="e">
        <f t="shared" si="43"/>
        <v>#N/A</v>
      </c>
      <c r="V2801" s="42" t="s">
        <v>2257</v>
      </c>
      <c r="W2801" s="279"/>
    </row>
    <row r="2802" spans="1:23" ht="12.75" customHeight="1">
      <c r="A2802" s="42" t="s">
        <v>2257</v>
      </c>
      <c r="B2802" s="42"/>
      <c r="D2802" s="68">
        <f>VLOOKUP(A2802,'.'!V:W,2,0)</f>
        <v>0</v>
      </c>
      <c r="E2802" s="69" t="e">
        <f t="shared" si="43"/>
        <v>#N/A</v>
      </c>
      <c r="V2802" s="42" t="s">
        <v>2257</v>
      </c>
      <c r="W2802" s="279"/>
    </row>
    <row r="2803" spans="1:23" ht="12.75" customHeight="1">
      <c r="A2803" s="42" t="s">
        <v>2257</v>
      </c>
      <c r="B2803" s="42"/>
      <c r="D2803" s="68">
        <f>VLOOKUP(A2803,'.'!V:W,2,0)</f>
        <v>0</v>
      </c>
      <c r="E2803" s="69" t="e">
        <f t="shared" si="43"/>
        <v>#N/A</v>
      </c>
      <c r="V2803" s="42" t="s">
        <v>2257</v>
      </c>
      <c r="W2803" s="279"/>
    </row>
    <row r="2804" spans="1:23" ht="12.75" customHeight="1">
      <c r="A2804" s="42" t="s">
        <v>2257</v>
      </c>
      <c r="B2804" s="42"/>
      <c r="D2804" s="68">
        <f>VLOOKUP(A2804,'.'!V:W,2,0)</f>
        <v>0</v>
      </c>
      <c r="E2804" s="69" t="e">
        <f t="shared" si="43"/>
        <v>#N/A</v>
      </c>
      <c r="V2804" s="42" t="s">
        <v>2257</v>
      </c>
      <c r="W2804" s="279"/>
    </row>
    <row r="2805" spans="1:23" ht="12.75" customHeight="1">
      <c r="A2805" s="42" t="s">
        <v>2257</v>
      </c>
      <c r="B2805" s="42"/>
      <c r="D2805" s="68">
        <f>VLOOKUP(A2805,'.'!V:W,2,0)</f>
        <v>0</v>
      </c>
      <c r="E2805" s="69" t="e">
        <f t="shared" si="43"/>
        <v>#N/A</v>
      </c>
      <c r="V2805" s="42" t="s">
        <v>2257</v>
      </c>
      <c r="W2805" s="279"/>
    </row>
    <row r="2806" spans="1:23" ht="12.75" customHeight="1">
      <c r="A2806" s="42" t="s">
        <v>2257</v>
      </c>
      <c r="B2806" s="42"/>
      <c r="D2806" s="68">
        <f>VLOOKUP(A2806,'.'!V:W,2,0)</f>
        <v>0</v>
      </c>
      <c r="E2806" s="69" t="e">
        <f t="shared" si="43"/>
        <v>#N/A</v>
      </c>
      <c r="V2806" s="42" t="s">
        <v>2257</v>
      </c>
      <c r="W2806" s="279"/>
    </row>
    <row r="2807" spans="1:23" ht="12.75" customHeight="1">
      <c r="A2807" s="42" t="s">
        <v>2257</v>
      </c>
      <c r="B2807" s="42"/>
      <c r="D2807" s="68">
        <f>VLOOKUP(A2807,'.'!V:W,2,0)</f>
        <v>0</v>
      </c>
      <c r="E2807" s="69" t="e">
        <f t="shared" si="43"/>
        <v>#N/A</v>
      </c>
      <c r="V2807" s="42" t="s">
        <v>2257</v>
      </c>
      <c r="W2807" s="279"/>
    </row>
    <row r="2808" spans="1:23" ht="12.75" customHeight="1">
      <c r="A2808" s="42" t="s">
        <v>261</v>
      </c>
      <c r="B2808" s="43">
        <v>18.91</v>
      </c>
      <c r="D2808" s="68" t="str">
        <f>VLOOKUP(A2808,'.'!V:W,2,0)</f>
        <v>SU</v>
      </c>
      <c r="E2808" s="69">
        <f t="shared" si="43"/>
        <v>19.240925000000001</v>
      </c>
      <c r="V2808" s="42" t="s">
        <v>2257</v>
      </c>
      <c r="W2808" s="279"/>
    </row>
    <row r="2809" spans="1:23" ht="12.75" customHeight="1">
      <c r="A2809" s="42" t="s">
        <v>139</v>
      </c>
      <c r="B2809" s="43">
        <v>72.14</v>
      </c>
      <c r="D2809" s="68" t="str">
        <f>VLOOKUP(A2809,'.'!V:W,2,0)</f>
        <v>SU</v>
      </c>
      <c r="E2809" s="69">
        <f t="shared" si="43"/>
        <v>73.402450000000002</v>
      </c>
      <c r="V2809" s="42" t="s">
        <v>2257</v>
      </c>
      <c r="W2809" s="279"/>
    </row>
    <row r="2810" spans="1:23" ht="12.75" customHeight="1">
      <c r="A2810" s="42" t="s">
        <v>716</v>
      </c>
      <c r="B2810" s="43">
        <v>138.02000000000001</v>
      </c>
      <c r="D2810" s="68" t="str">
        <f>VLOOKUP(A2810,'.'!V:W,2,0)</f>
        <v>DM</v>
      </c>
      <c r="E2810" s="69">
        <f t="shared" si="43"/>
        <v>140.43535000000003</v>
      </c>
      <c r="V2810" s="42" t="s">
        <v>2257</v>
      </c>
      <c r="W2810" s="279"/>
    </row>
    <row r="2811" spans="1:23" ht="12.75" customHeight="1">
      <c r="A2811" s="42" t="s">
        <v>717</v>
      </c>
      <c r="B2811" s="43">
        <v>135.88999999999999</v>
      </c>
      <c r="D2811" s="68" t="str">
        <f>VLOOKUP(A2811,'.'!V:W,2,0)</f>
        <v>DM</v>
      </c>
      <c r="E2811" s="69">
        <f t="shared" si="43"/>
        <v>138.26807499999998</v>
      </c>
      <c r="V2811" s="42" t="s">
        <v>2257</v>
      </c>
      <c r="W2811" s="279"/>
    </row>
    <row r="2812" spans="1:23" ht="12.75" customHeight="1">
      <c r="A2812" s="42" t="s">
        <v>262</v>
      </c>
      <c r="B2812" s="43">
        <v>145.25</v>
      </c>
      <c r="D2812" s="68" t="str">
        <f>VLOOKUP(A2812,'.'!V:W,2,0)</f>
        <v>DM</v>
      </c>
      <c r="E2812" s="69">
        <f t="shared" si="43"/>
        <v>147.791875</v>
      </c>
      <c r="V2812" s="42" t="s">
        <v>2257</v>
      </c>
      <c r="W2812" s="279"/>
    </row>
    <row r="2813" spans="1:23" ht="12.75" customHeight="1">
      <c r="A2813" s="42" t="s">
        <v>263</v>
      </c>
      <c r="B2813" s="43">
        <v>143.12</v>
      </c>
      <c r="D2813" s="68" t="str">
        <f>VLOOKUP(A2813,'.'!V:W,2,0)</f>
        <v>DM</v>
      </c>
      <c r="E2813" s="69">
        <f t="shared" si="43"/>
        <v>145.62460000000002</v>
      </c>
      <c r="V2813" s="42" t="s">
        <v>2257</v>
      </c>
      <c r="W2813" s="279"/>
    </row>
    <row r="2814" spans="1:23" ht="12.75" customHeight="1">
      <c r="A2814" s="42" t="s">
        <v>718</v>
      </c>
      <c r="B2814" s="43">
        <v>153.35</v>
      </c>
      <c r="D2814" s="68" t="str">
        <f>VLOOKUP(A2814,'.'!V:W,2,0)</f>
        <v>DM</v>
      </c>
      <c r="E2814" s="69">
        <f t="shared" si="43"/>
        <v>156.033625</v>
      </c>
      <c r="V2814" s="42" t="s">
        <v>2257</v>
      </c>
      <c r="W2814" s="279"/>
    </row>
    <row r="2815" spans="1:23" ht="12.75" customHeight="1">
      <c r="A2815" s="42" t="s">
        <v>264</v>
      </c>
      <c r="B2815" s="43">
        <v>153.75</v>
      </c>
      <c r="D2815" s="68" t="str">
        <f>VLOOKUP(A2815,'.'!V:W,2,0)</f>
        <v>DM</v>
      </c>
      <c r="E2815" s="69">
        <f t="shared" si="43"/>
        <v>156.44062500000001</v>
      </c>
      <c r="V2815" s="42" t="s">
        <v>2257</v>
      </c>
      <c r="W2815" s="279"/>
    </row>
    <row r="2816" spans="1:23" ht="12.75" customHeight="1">
      <c r="A2816" s="42" t="s">
        <v>265</v>
      </c>
      <c r="B2816" s="43">
        <v>151.36000000000001</v>
      </c>
      <c r="D2816" s="68" t="str">
        <f>VLOOKUP(A2816,'.'!V:W,2,0)</f>
        <v>DM</v>
      </c>
      <c r="E2816" s="69">
        <f t="shared" si="43"/>
        <v>154.00880000000004</v>
      </c>
      <c r="V2816" s="42" t="s">
        <v>2257</v>
      </c>
      <c r="W2816" s="279"/>
    </row>
    <row r="2817" spans="1:23" ht="12.75" customHeight="1">
      <c r="A2817" s="42" t="s">
        <v>722</v>
      </c>
      <c r="B2817" s="43">
        <v>219.24</v>
      </c>
      <c r="D2817" s="68" t="str">
        <f>VLOOKUP(A2817,'.'!V:W,2,0)</f>
        <v>DM</v>
      </c>
      <c r="E2817" s="69">
        <f t="shared" si="43"/>
        <v>223.07670000000002</v>
      </c>
      <c r="V2817" s="42" t="s">
        <v>2257</v>
      </c>
      <c r="W2817" s="279"/>
    </row>
    <row r="2818" spans="1:23" ht="12.75" customHeight="1">
      <c r="A2818" s="42" t="s">
        <v>719</v>
      </c>
      <c r="B2818" s="43">
        <v>267.7</v>
      </c>
      <c r="D2818" s="68" t="str">
        <f>VLOOKUP(A2818,'.'!V:W,2,0)</f>
        <v>DM</v>
      </c>
      <c r="E2818" s="69">
        <f t="shared" ref="E2818:E2881" si="44">B2818*VLOOKUP(D2818,$L$17:$M$38,2,0)</f>
        <v>272.38475</v>
      </c>
      <c r="V2818" s="42" t="s">
        <v>2257</v>
      </c>
      <c r="W2818" s="279"/>
    </row>
    <row r="2819" spans="1:23" ht="12.75" customHeight="1">
      <c r="A2819" s="42" t="s">
        <v>720</v>
      </c>
      <c r="B2819" s="43">
        <v>248.7</v>
      </c>
      <c r="D2819" s="68" t="str">
        <f>VLOOKUP(A2819,'.'!V:W,2,0)</f>
        <v>DM</v>
      </c>
      <c r="E2819" s="69">
        <f t="shared" si="44"/>
        <v>253.05225000000002</v>
      </c>
      <c r="V2819" s="42" t="s">
        <v>2257</v>
      </c>
      <c r="W2819" s="279"/>
    </row>
    <row r="2820" spans="1:23" ht="12.75" customHeight="1">
      <c r="A2820" s="42" t="s">
        <v>721</v>
      </c>
      <c r="B2820" s="43">
        <v>225.47</v>
      </c>
      <c r="D2820" s="68" t="str">
        <f>VLOOKUP(A2820,'.'!V:W,2,0)</f>
        <v>DM</v>
      </c>
      <c r="E2820" s="69">
        <f t="shared" si="44"/>
        <v>229.41572500000001</v>
      </c>
      <c r="V2820" s="42" t="s">
        <v>2257</v>
      </c>
      <c r="W2820" s="279"/>
    </row>
    <row r="2821" spans="1:23" ht="12.75" customHeight="1">
      <c r="A2821" s="42" t="s">
        <v>2026</v>
      </c>
      <c r="B2821" s="43">
        <v>141.29</v>
      </c>
      <c r="D2821" s="68" t="str">
        <f>VLOOKUP(A2821,'.'!V:W,2,0)</f>
        <v>TS</v>
      </c>
      <c r="E2821" s="69">
        <f t="shared" si="44"/>
        <v>143.762575</v>
      </c>
      <c r="V2821" s="42" t="s">
        <v>2257</v>
      </c>
      <c r="W2821" s="279"/>
    </row>
    <row r="2822" spans="1:23" ht="12.75" customHeight="1">
      <c r="A2822" s="42" t="s">
        <v>2300</v>
      </c>
      <c r="B2822" s="43">
        <v>141.29</v>
      </c>
      <c r="D2822" s="68" t="str">
        <f>VLOOKUP(A2822,'.'!V:W,2,0)</f>
        <v>TS</v>
      </c>
      <c r="E2822" s="69">
        <f t="shared" si="44"/>
        <v>143.762575</v>
      </c>
      <c r="V2822" s="42" t="s">
        <v>2257</v>
      </c>
      <c r="W2822" s="279"/>
    </row>
    <row r="2823" spans="1:23" ht="12.75" customHeight="1">
      <c r="A2823" s="42" t="s">
        <v>2564</v>
      </c>
      <c r="B2823" s="43">
        <v>80</v>
      </c>
      <c r="D2823" s="68" t="str">
        <f>VLOOKUP(A2823,'.'!V:W,2,0)</f>
        <v>ZZ</v>
      </c>
      <c r="E2823" s="69" t="e">
        <f t="shared" si="44"/>
        <v>#N/A</v>
      </c>
      <c r="V2823" s="42" t="s">
        <v>2257</v>
      </c>
      <c r="W2823" s="279"/>
    </row>
    <row r="2824" spans="1:23" ht="12.75" customHeight="1">
      <c r="A2824" s="42" t="s">
        <v>1857</v>
      </c>
      <c r="B2824" s="43">
        <v>104.96</v>
      </c>
      <c r="D2824" s="68" t="str">
        <f>VLOOKUP(A2824,'.'!V:W,2,0)</f>
        <v>TS</v>
      </c>
      <c r="E2824" s="69">
        <f t="shared" si="44"/>
        <v>106.7968</v>
      </c>
      <c r="V2824" s="42" t="s">
        <v>2257</v>
      </c>
      <c r="W2824" s="279"/>
    </row>
    <row r="2825" spans="1:23" ht="12.75" customHeight="1">
      <c r="A2825" s="42" t="s">
        <v>2583</v>
      </c>
      <c r="B2825" s="43">
        <v>144.77000000000001</v>
      </c>
      <c r="D2825" s="68" t="str">
        <f>VLOOKUP(A2825,'.'!V:W,2,0)</f>
        <v>Z10</v>
      </c>
      <c r="E2825" s="69">
        <f t="shared" si="44"/>
        <v>147.30347500000002</v>
      </c>
      <c r="V2825" s="42" t="s">
        <v>2257</v>
      </c>
      <c r="W2825" s="279"/>
    </row>
    <row r="2826" spans="1:23" ht="12.75" customHeight="1">
      <c r="A2826" s="42" t="s">
        <v>315</v>
      </c>
      <c r="B2826" s="43">
        <v>419.9</v>
      </c>
      <c r="D2826" s="68" t="str">
        <f>VLOOKUP(A2826,'.'!V:W,2,0)</f>
        <v>TS</v>
      </c>
      <c r="E2826" s="69">
        <f t="shared" si="44"/>
        <v>427.24824999999998</v>
      </c>
      <c r="V2826" s="42" t="s">
        <v>2257</v>
      </c>
      <c r="W2826" s="279"/>
    </row>
    <row r="2827" spans="1:23" ht="12.75" customHeight="1">
      <c r="A2827" s="42"/>
      <c r="B2827" s="42"/>
      <c r="D2827" s="68" t="e">
        <f>VLOOKUP(A2827,'.'!V:W,2,0)</f>
        <v>#N/A</v>
      </c>
      <c r="E2827" s="69" t="e">
        <f t="shared" si="44"/>
        <v>#N/A</v>
      </c>
      <c r="V2827" s="42" t="s">
        <v>2257</v>
      </c>
      <c r="W2827" s="279"/>
    </row>
    <row r="2828" spans="1:23" ht="12.75" customHeight="1">
      <c r="D2828" s="68" t="e">
        <f>VLOOKUP(A2828,'.'!V:W,2,0)</f>
        <v>#N/A</v>
      </c>
      <c r="E2828" s="69" t="e">
        <f t="shared" si="44"/>
        <v>#N/A</v>
      </c>
      <c r="V2828" s="42" t="s">
        <v>2257</v>
      </c>
      <c r="W2828" s="279"/>
    </row>
    <row r="2829" spans="1:23" ht="12.75" customHeight="1">
      <c r="A2829" s="42"/>
      <c r="B2829" s="42"/>
      <c r="D2829" s="68" t="e">
        <f>VLOOKUP(A2829,'.'!V:W,2,0)</f>
        <v>#N/A</v>
      </c>
      <c r="E2829" s="69" t="e">
        <f t="shared" si="44"/>
        <v>#N/A</v>
      </c>
      <c r="V2829" s="42" t="s">
        <v>2257</v>
      </c>
      <c r="W2829" s="279"/>
    </row>
    <row r="2830" spans="1:23" ht="12.75" customHeight="1">
      <c r="A2830" s="42"/>
      <c r="B2830" s="42"/>
      <c r="D2830" s="68" t="e">
        <f>VLOOKUP(A2830,'.'!V:W,2,0)</f>
        <v>#N/A</v>
      </c>
      <c r="E2830" s="69" t="e">
        <f t="shared" si="44"/>
        <v>#N/A</v>
      </c>
      <c r="V2830" s="42" t="s">
        <v>2257</v>
      </c>
      <c r="W2830" s="279"/>
    </row>
    <row r="2831" spans="1:23" ht="12.75" customHeight="1">
      <c r="D2831" s="68" t="e">
        <f>VLOOKUP(A2831,'.'!V:W,2,0)</f>
        <v>#N/A</v>
      </c>
      <c r="E2831" s="69" t="e">
        <f t="shared" si="44"/>
        <v>#N/A</v>
      </c>
      <c r="V2831" s="42" t="s">
        <v>2257</v>
      </c>
      <c r="W2831" s="279"/>
    </row>
    <row r="2832" spans="1:23" ht="12.75" customHeight="1">
      <c r="D2832" s="68" t="e">
        <f>VLOOKUP(A2832,'.'!V:W,2,0)</f>
        <v>#N/A</v>
      </c>
      <c r="E2832" s="69" t="e">
        <f t="shared" si="44"/>
        <v>#N/A</v>
      </c>
      <c r="V2832" s="42" t="s">
        <v>2257</v>
      </c>
      <c r="W2832" s="279"/>
    </row>
    <row r="2833" spans="4:23" ht="12.75" customHeight="1">
      <c r="D2833" s="68" t="e">
        <f>VLOOKUP(A2833,'.'!V:W,2,0)</f>
        <v>#N/A</v>
      </c>
      <c r="E2833" s="69" t="e">
        <f t="shared" si="44"/>
        <v>#N/A</v>
      </c>
      <c r="V2833" s="42" t="s">
        <v>2257</v>
      </c>
      <c r="W2833" s="279"/>
    </row>
    <row r="2834" spans="4:23" ht="12.75" customHeight="1">
      <c r="D2834" s="68" t="e">
        <f>VLOOKUP(A2834,'.'!V:W,2,0)</f>
        <v>#N/A</v>
      </c>
      <c r="E2834" s="69" t="e">
        <f t="shared" si="44"/>
        <v>#N/A</v>
      </c>
      <c r="V2834" s="42" t="s">
        <v>2257</v>
      </c>
      <c r="W2834" s="279"/>
    </row>
    <row r="2835" spans="4:23" ht="12.75" customHeight="1">
      <c r="D2835" s="68" t="e">
        <f>VLOOKUP(A2835,'.'!V:W,2,0)</f>
        <v>#N/A</v>
      </c>
      <c r="E2835" s="69" t="e">
        <f t="shared" si="44"/>
        <v>#N/A</v>
      </c>
      <c r="V2835" s="42" t="s">
        <v>2257</v>
      </c>
      <c r="W2835" s="279"/>
    </row>
    <row r="2836" spans="4:23" ht="12.75" customHeight="1">
      <c r="D2836" s="68" t="e">
        <f>VLOOKUP(A2836,'.'!V:W,2,0)</f>
        <v>#N/A</v>
      </c>
      <c r="E2836" s="69" t="e">
        <f t="shared" si="44"/>
        <v>#N/A</v>
      </c>
      <c r="V2836" s="42" t="s">
        <v>2257</v>
      </c>
      <c r="W2836" s="279"/>
    </row>
    <row r="2837" spans="4:23" ht="12.75" customHeight="1">
      <c r="D2837" s="68" t="e">
        <f>VLOOKUP(A2837,'.'!V:W,2,0)</f>
        <v>#N/A</v>
      </c>
      <c r="E2837" s="69" t="e">
        <f t="shared" si="44"/>
        <v>#N/A</v>
      </c>
      <c r="V2837" s="42" t="s">
        <v>2257</v>
      </c>
      <c r="W2837" s="279"/>
    </row>
    <row r="2838" spans="4:23" ht="12.75" customHeight="1">
      <c r="D2838" s="68" t="e">
        <f>VLOOKUP(A2838,'.'!V:W,2,0)</f>
        <v>#N/A</v>
      </c>
      <c r="E2838" s="69" t="e">
        <f t="shared" si="44"/>
        <v>#N/A</v>
      </c>
      <c r="V2838" s="42" t="s">
        <v>2257</v>
      </c>
      <c r="W2838" s="279"/>
    </row>
    <row r="2839" spans="4:23" ht="12.75" customHeight="1">
      <c r="D2839" s="68" t="e">
        <f>VLOOKUP(A2839,'.'!V:W,2,0)</f>
        <v>#N/A</v>
      </c>
      <c r="E2839" s="69" t="e">
        <f t="shared" si="44"/>
        <v>#N/A</v>
      </c>
      <c r="V2839" s="42" t="s">
        <v>2257</v>
      </c>
      <c r="W2839" s="279"/>
    </row>
    <row r="2840" spans="4:23" ht="12.75" customHeight="1">
      <c r="D2840" s="68" t="e">
        <f>VLOOKUP(A2840,'.'!V:W,2,0)</f>
        <v>#N/A</v>
      </c>
      <c r="E2840" s="69" t="e">
        <f t="shared" si="44"/>
        <v>#N/A</v>
      </c>
      <c r="V2840" s="42" t="s">
        <v>2257</v>
      </c>
      <c r="W2840" s="279"/>
    </row>
    <row r="2841" spans="4:23" ht="12.75" customHeight="1">
      <c r="D2841" s="68" t="e">
        <f>VLOOKUP(A2841,'.'!V:W,2,0)</f>
        <v>#N/A</v>
      </c>
      <c r="E2841" s="69" t="e">
        <f t="shared" si="44"/>
        <v>#N/A</v>
      </c>
      <c r="V2841" s="42" t="s">
        <v>2257</v>
      </c>
      <c r="W2841" s="279"/>
    </row>
    <row r="2842" spans="4:23" ht="12.75" customHeight="1">
      <c r="D2842" s="68" t="e">
        <f>VLOOKUP(A2842,'.'!V:W,2,0)</f>
        <v>#N/A</v>
      </c>
      <c r="E2842" s="69" t="e">
        <f t="shared" si="44"/>
        <v>#N/A</v>
      </c>
      <c r="V2842" s="42" t="s">
        <v>2257</v>
      </c>
      <c r="W2842" s="279"/>
    </row>
    <row r="2843" spans="4:23" ht="12.75" customHeight="1">
      <c r="D2843" s="68" t="e">
        <f>VLOOKUP(A2843,'.'!V:W,2,0)</f>
        <v>#N/A</v>
      </c>
      <c r="E2843" s="69" t="e">
        <f t="shared" si="44"/>
        <v>#N/A</v>
      </c>
      <c r="V2843" s="42" t="s">
        <v>2257</v>
      </c>
      <c r="W2843" s="279"/>
    </row>
    <row r="2844" spans="4:23" ht="12.75" customHeight="1">
      <c r="D2844" s="68" t="e">
        <f>VLOOKUP(A2844,'.'!V:W,2,0)</f>
        <v>#N/A</v>
      </c>
      <c r="E2844" s="69" t="e">
        <f t="shared" si="44"/>
        <v>#N/A</v>
      </c>
      <c r="V2844" s="42" t="s">
        <v>2257</v>
      </c>
      <c r="W2844" s="279"/>
    </row>
    <row r="2845" spans="4:23" ht="12.75" customHeight="1">
      <c r="D2845" s="68" t="e">
        <f>VLOOKUP(A2845,'.'!V:W,2,0)</f>
        <v>#N/A</v>
      </c>
      <c r="E2845" s="69" t="e">
        <f t="shared" si="44"/>
        <v>#N/A</v>
      </c>
      <c r="V2845" s="42" t="s">
        <v>2257</v>
      </c>
      <c r="W2845" s="279"/>
    </row>
    <row r="2846" spans="4:23" ht="12.75" customHeight="1">
      <c r="D2846" s="68" t="e">
        <f>VLOOKUP(A2846,'.'!V:W,2,0)</f>
        <v>#N/A</v>
      </c>
      <c r="E2846" s="69" t="e">
        <f t="shared" si="44"/>
        <v>#N/A</v>
      </c>
      <c r="V2846" s="42" t="s">
        <v>2257</v>
      </c>
      <c r="W2846" s="279"/>
    </row>
    <row r="2847" spans="4:23" ht="12.75" customHeight="1">
      <c r="D2847" s="68" t="e">
        <f>VLOOKUP(A2847,'.'!V:W,2,0)</f>
        <v>#N/A</v>
      </c>
      <c r="E2847" s="69" t="e">
        <f t="shared" si="44"/>
        <v>#N/A</v>
      </c>
      <c r="V2847" s="42" t="s">
        <v>2257</v>
      </c>
      <c r="W2847" s="279"/>
    </row>
    <row r="2848" spans="4:23" ht="12.75" customHeight="1">
      <c r="D2848" s="68" t="e">
        <f>VLOOKUP(A2848,'.'!V:W,2,0)</f>
        <v>#N/A</v>
      </c>
      <c r="E2848" s="69" t="e">
        <f t="shared" si="44"/>
        <v>#N/A</v>
      </c>
      <c r="V2848" s="42" t="s">
        <v>2257</v>
      </c>
      <c r="W2848" s="279"/>
    </row>
    <row r="2849" spans="4:23" ht="12.75" customHeight="1">
      <c r="D2849" s="68" t="e">
        <f>VLOOKUP(A2849,'.'!V:W,2,0)</f>
        <v>#N/A</v>
      </c>
      <c r="E2849" s="69" t="e">
        <f t="shared" si="44"/>
        <v>#N/A</v>
      </c>
      <c r="V2849" s="42" t="s">
        <v>2257</v>
      </c>
      <c r="W2849" s="279"/>
    </row>
    <row r="2850" spans="4:23" ht="12.75" customHeight="1">
      <c r="D2850" s="68" t="e">
        <f>VLOOKUP(A2850,'.'!V:W,2,0)</f>
        <v>#N/A</v>
      </c>
      <c r="E2850" s="69" t="e">
        <f t="shared" si="44"/>
        <v>#N/A</v>
      </c>
      <c r="V2850" s="42" t="s">
        <v>2257</v>
      </c>
      <c r="W2850" s="279"/>
    </row>
    <row r="2851" spans="4:23" ht="12.75" customHeight="1">
      <c r="D2851" s="68" t="e">
        <f>VLOOKUP(A2851,'.'!V:W,2,0)</f>
        <v>#N/A</v>
      </c>
      <c r="E2851" s="69" t="e">
        <f t="shared" si="44"/>
        <v>#N/A</v>
      </c>
      <c r="V2851" s="42" t="s">
        <v>2257</v>
      </c>
      <c r="W2851" s="279"/>
    </row>
    <row r="2852" spans="4:23" ht="12.75" customHeight="1">
      <c r="D2852" s="68" t="e">
        <f>VLOOKUP(A2852,'.'!V:W,2,0)</f>
        <v>#N/A</v>
      </c>
      <c r="E2852" s="69" t="e">
        <f t="shared" si="44"/>
        <v>#N/A</v>
      </c>
      <c r="V2852" s="42" t="s">
        <v>2257</v>
      </c>
      <c r="W2852" s="279"/>
    </row>
    <row r="2853" spans="4:23" ht="12.75" customHeight="1">
      <c r="D2853" s="68" t="e">
        <f>VLOOKUP(A2853,'.'!V:W,2,0)</f>
        <v>#N/A</v>
      </c>
      <c r="E2853" s="69" t="e">
        <f t="shared" si="44"/>
        <v>#N/A</v>
      </c>
      <c r="V2853" s="42" t="s">
        <v>2257</v>
      </c>
      <c r="W2853" s="279"/>
    </row>
    <row r="2854" spans="4:23" ht="12.75" customHeight="1">
      <c r="D2854" s="68" t="e">
        <f>VLOOKUP(A2854,'.'!V:W,2,0)</f>
        <v>#N/A</v>
      </c>
      <c r="E2854" s="69" t="e">
        <f t="shared" si="44"/>
        <v>#N/A</v>
      </c>
      <c r="V2854" s="42" t="s">
        <v>2257</v>
      </c>
      <c r="W2854" s="279"/>
    </row>
    <row r="2855" spans="4:23" ht="12.75" customHeight="1">
      <c r="D2855" s="68" t="e">
        <f>VLOOKUP(A2855,'.'!V:W,2,0)</f>
        <v>#N/A</v>
      </c>
      <c r="E2855" s="69" t="e">
        <f t="shared" si="44"/>
        <v>#N/A</v>
      </c>
      <c r="V2855" s="42" t="s">
        <v>2257</v>
      </c>
      <c r="W2855" s="279"/>
    </row>
    <row r="2856" spans="4:23" ht="12.75" customHeight="1">
      <c r="D2856" s="68" t="e">
        <f>VLOOKUP(A2856,'.'!V:W,2,0)</f>
        <v>#N/A</v>
      </c>
      <c r="E2856" s="69" t="e">
        <f t="shared" si="44"/>
        <v>#N/A</v>
      </c>
      <c r="V2856" s="42" t="s">
        <v>2257</v>
      </c>
      <c r="W2856" s="279"/>
    </row>
    <row r="2857" spans="4:23" ht="12.75" customHeight="1">
      <c r="D2857" s="68" t="e">
        <f>VLOOKUP(A2857,'.'!V:W,2,0)</f>
        <v>#N/A</v>
      </c>
      <c r="E2857" s="69" t="e">
        <f t="shared" si="44"/>
        <v>#N/A</v>
      </c>
      <c r="V2857" s="42" t="s">
        <v>2257</v>
      </c>
      <c r="W2857" s="279"/>
    </row>
    <row r="2858" spans="4:23" ht="12.75" customHeight="1">
      <c r="D2858" s="68" t="e">
        <f>VLOOKUP(A2858,'.'!V:W,2,0)</f>
        <v>#N/A</v>
      </c>
      <c r="E2858" s="69" t="e">
        <f t="shared" si="44"/>
        <v>#N/A</v>
      </c>
      <c r="V2858" s="42" t="s">
        <v>2257</v>
      </c>
      <c r="W2858" s="279"/>
    </row>
    <row r="2859" spans="4:23" ht="12.75" customHeight="1">
      <c r="D2859" s="68" t="e">
        <f>VLOOKUP(A2859,'.'!V:W,2,0)</f>
        <v>#N/A</v>
      </c>
      <c r="E2859" s="69" t="e">
        <f t="shared" si="44"/>
        <v>#N/A</v>
      </c>
      <c r="V2859" s="42" t="s">
        <v>2257</v>
      </c>
      <c r="W2859" s="279"/>
    </row>
    <row r="2860" spans="4:23" ht="12.75" customHeight="1">
      <c r="D2860" s="68" t="e">
        <f>VLOOKUP(A2860,'.'!V:W,2,0)</f>
        <v>#N/A</v>
      </c>
      <c r="E2860" s="69" t="e">
        <f t="shared" si="44"/>
        <v>#N/A</v>
      </c>
      <c r="V2860" s="42" t="s">
        <v>2257</v>
      </c>
      <c r="W2860" s="279"/>
    </row>
    <row r="2861" spans="4:23" ht="12.75" customHeight="1">
      <c r="D2861" s="68" t="e">
        <f>VLOOKUP(A2861,'.'!V:W,2,0)</f>
        <v>#N/A</v>
      </c>
      <c r="E2861" s="69" t="e">
        <f t="shared" si="44"/>
        <v>#N/A</v>
      </c>
      <c r="V2861" s="42" t="s">
        <v>2257</v>
      </c>
      <c r="W2861" s="279"/>
    </row>
    <row r="2862" spans="4:23" ht="12.75" customHeight="1">
      <c r="D2862" s="68" t="e">
        <f>VLOOKUP(A2862,'.'!V:W,2,0)</f>
        <v>#N/A</v>
      </c>
      <c r="E2862" s="69" t="e">
        <f t="shared" si="44"/>
        <v>#N/A</v>
      </c>
      <c r="V2862" s="42" t="s">
        <v>2257</v>
      </c>
      <c r="W2862" s="279"/>
    </row>
    <row r="2863" spans="4:23" ht="12.75" customHeight="1">
      <c r="D2863" s="68" t="e">
        <f>VLOOKUP(A2863,'.'!V:W,2,0)</f>
        <v>#N/A</v>
      </c>
      <c r="E2863" s="69" t="e">
        <f t="shared" si="44"/>
        <v>#N/A</v>
      </c>
      <c r="V2863" s="42" t="s">
        <v>2257</v>
      </c>
      <c r="W2863" s="279"/>
    </row>
    <row r="2864" spans="4:23" ht="12.75" customHeight="1">
      <c r="D2864" s="68" t="e">
        <f>VLOOKUP(A2864,'.'!V:W,2,0)</f>
        <v>#N/A</v>
      </c>
      <c r="E2864" s="69" t="e">
        <f t="shared" si="44"/>
        <v>#N/A</v>
      </c>
      <c r="V2864" s="42" t="s">
        <v>2257</v>
      </c>
      <c r="W2864" s="279"/>
    </row>
    <row r="2865" spans="4:23" ht="12.75" customHeight="1">
      <c r="D2865" s="68" t="e">
        <f>VLOOKUP(A2865,'.'!V:W,2,0)</f>
        <v>#N/A</v>
      </c>
      <c r="E2865" s="69" t="e">
        <f t="shared" si="44"/>
        <v>#N/A</v>
      </c>
      <c r="V2865" s="42" t="s">
        <v>2257</v>
      </c>
      <c r="W2865" s="279"/>
    </row>
    <row r="2866" spans="4:23" ht="12.75" customHeight="1">
      <c r="D2866" s="68" t="e">
        <f>VLOOKUP(A2866,'.'!V:W,2,0)</f>
        <v>#N/A</v>
      </c>
      <c r="E2866" s="69" t="e">
        <f t="shared" si="44"/>
        <v>#N/A</v>
      </c>
      <c r="V2866" s="42" t="s">
        <v>2257</v>
      </c>
      <c r="W2866" s="279"/>
    </row>
    <row r="2867" spans="4:23" ht="12.75" customHeight="1">
      <c r="D2867" s="68" t="e">
        <f>VLOOKUP(A2867,'.'!V:W,2,0)</f>
        <v>#N/A</v>
      </c>
      <c r="E2867" s="69" t="e">
        <f t="shared" si="44"/>
        <v>#N/A</v>
      </c>
      <c r="V2867" s="42" t="s">
        <v>2257</v>
      </c>
      <c r="W2867" s="279"/>
    </row>
    <row r="2868" spans="4:23" ht="12.75" customHeight="1">
      <c r="D2868" s="68" t="e">
        <f>VLOOKUP(A2868,'.'!V:W,2,0)</f>
        <v>#N/A</v>
      </c>
      <c r="E2868" s="69" t="e">
        <f t="shared" si="44"/>
        <v>#N/A</v>
      </c>
      <c r="V2868" s="42" t="s">
        <v>2257</v>
      </c>
      <c r="W2868" s="279"/>
    </row>
    <row r="2869" spans="4:23" ht="12.75" customHeight="1">
      <c r="D2869" s="68" t="e">
        <f>VLOOKUP(A2869,'.'!V:W,2,0)</f>
        <v>#N/A</v>
      </c>
      <c r="E2869" s="69" t="e">
        <f t="shared" si="44"/>
        <v>#N/A</v>
      </c>
      <c r="V2869" s="42" t="s">
        <v>2257</v>
      </c>
      <c r="W2869" s="279"/>
    </row>
    <row r="2870" spans="4:23" ht="12.75" customHeight="1">
      <c r="D2870" s="68" t="e">
        <f>VLOOKUP(A2870,'.'!V:W,2,0)</f>
        <v>#N/A</v>
      </c>
      <c r="E2870" s="69" t="e">
        <f t="shared" si="44"/>
        <v>#N/A</v>
      </c>
      <c r="V2870" s="42" t="s">
        <v>2257</v>
      </c>
      <c r="W2870" s="279"/>
    </row>
    <row r="2871" spans="4:23" ht="12.75" customHeight="1">
      <c r="D2871" s="68" t="e">
        <f>VLOOKUP(A2871,'.'!V:W,2,0)</f>
        <v>#N/A</v>
      </c>
      <c r="E2871" s="69" t="e">
        <f t="shared" si="44"/>
        <v>#N/A</v>
      </c>
      <c r="V2871" s="42" t="s">
        <v>2257</v>
      </c>
      <c r="W2871" s="279"/>
    </row>
    <row r="2872" spans="4:23" ht="12.75" customHeight="1">
      <c r="D2872" s="68" t="e">
        <f>VLOOKUP(A2872,'.'!V:W,2,0)</f>
        <v>#N/A</v>
      </c>
      <c r="E2872" s="69" t="e">
        <f t="shared" si="44"/>
        <v>#N/A</v>
      </c>
      <c r="V2872" s="42" t="s">
        <v>2257</v>
      </c>
      <c r="W2872" s="279"/>
    </row>
    <row r="2873" spans="4:23" ht="12.75" customHeight="1">
      <c r="D2873" s="68" t="e">
        <f>VLOOKUP(A2873,'.'!V:W,2,0)</f>
        <v>#N/A</v>
      </c>
      <c r="E2873" s="69" t="e">
        <f t="shared" si="44"/>
        <v>#N/A</v>
      </c>
      <c r="V2873" s="42" t="s">
        <v>2257</v>
      </c>
      <c r="W2873" s="279"/>
    </row>
    <row r="2874" spans="4:23" ht="12.75" customHeight="1">
      <c r="D2874" s="68" t="e">
        <f>VLOOKUP(A2874,'.'!V:W,2,0)</f>
        <v>#N/A</v>
      </c>
      <c r="E2874" s="69" t="e">
        <f t="shared" si="44"/>
        <v>#N/A</v>
      </c>
      <c r="V2874" s="42" t="s">
        <v>2257</v>
      </c>
      <c r="W2874" s="279"/>
    </row>
    <row r="2875" spans="4:23" ht="12.75" customHeight="1">
      <c r="D2875" s="68" t="e">
        <f>VLOOKUP(A2875,'.'!V:W,2,0)</f>
        <v>#N/A</v>
      </c>
      <c r="E2875" s="69" t="e">
        <f t="shared" si="44"/>
        <v>#N/A</v>
      </c>
      <c r="V2875" s="42" t="s">
        <v>2257</v>
      </c>
      <c r="W2875" s="279"/>
    </row>
    <row r="2876" spans="4:23" ht="12.75" customHeight="1">
      <c r="D2876" s="68" t="e">
        <f>VLOOKUP(A2876,'.'!V:W,2,0)</f>
        <v>#N/A</v>
      </c>
      <c r="E2876" s="69" t="e">
        <f t="shared" si="44"/>
        <v>#N/A</v>
      </c>
      <c r="V2876" s="42" t="s">
        <v>2257</v>
      </c>
      <c r="W2876" s="279"/>
    </row>
    <row r="2877" spans="4:23" ht="12.75" customHeight="1">
      <c r="D2877" s="68" t="e">
        <f>VLOOKUP(A2877,'.'!V:W,2,0)</f>
        <v>#N/A</v>
      </c>
      <c r="E2877" s="69" t="e">
        <f t="shared" si="44"/>
        <v>#N/A</v>
      </c>
      <c r="V2877" s="42" t="s">
        <v>2257</v>
      </c>
      <c r="W2877" s="279"/>
    </row>
    <row r="2878" spans="4:23" ht="12.75" customHeight="1">
      <c r="D2878" s="68" t="e">
        <f>VLOOKUP(A2878,'.'!V:W,2,0)</f>
        <v>#N/A</v>
      </c>
      <c r="E2878" s="69" t="e">
        <f t="shared" si="44"/>
        <v>#N/A</v>
      </c>
      <c r="V2878" s="42" t="s">
        <v>2257</v>
      </c>
      <c r="W2878" s="279"/>
    </row>
    <row r="2879" spans="4:23" ht="12.75" customHeight="1">
      <c r="D2879" s="68" t="e">
        <f>VLOOKUP(A2879,'.'!V:W,2,0)</f>
        <v>#N/A</v>
      </c>
      <c r="E2879" s="69" t="e">
        <f t="shared" si="44"/>
        <v>#N/A</v>
      </c>
      <c r="V2879" s="42" t="s">
        <v>2257</v>
      </c>
      <c r="W2879" s="279"/>
    </row>
    <row r="2880" spans="4:23" ht="12.75" customHeight="1">
      <c r="D2880" s="68" t="e">
        <f>VLOOKUP(A2880,'.'!V:W,2,0)</f>
        <v>#N/A</v>
      </c>
      <c r="E2880" s="69" t="e">
        <f t="shared" si="44"/>
        <v>#N/A</v>
      </c>
      <c r="V2880" s="42" t="s">
        <v>2257</v>
      </c>
      <c r="W2880" s="279"/>
    </row>
    <row r="2881" spans="4:23" ht="12.75" customHeight="1">
      <c r="D2881" s="68" t="e">
        <f>VLOOKUP(A2881,'.'!V:W,2,0)</f>
        <v>#N/A</v>
      </c>
      <c r="E2881" s="69" t="e">
        <f t="shared" si="44"/>
        <v>#N/A</v>
      </c>
      <c r="V2881" s="42" t="s">
        <v>2257</v>
      </c>
      <c r="W2881" s="279"/>
    </row>
    <row r="2882" spans="4:23" ht="12.75" customHeight="1">
      <c r="D2882" s="68" t="e">
        <f>VLOOKUP(A2882,'.'!V:W,2,0)</f>
        <v>#N/A</v>
      </c>
      <c r="E2882" s="69" t="e">
        <f t="shared" ref="E2882:E2945" si="45">B2882*VLOOKUP(D2882,$L$17:$M$38,2,0)</f>
        <v>#N/A</v>
      </c>
      <c r="V2882" s="42" t="s">
        <v>2257</v>
      </c>
      <c r="W2882" s="279"/>
    </row>
    <row r="2883" spans="4:23" ht="12.75" customHeight="1">
      <c r="D2883" s="68" t="e">
        <f>VLOOKUP(A2883,'.'!V:W,2,0)</f>
        <v>#N/A</v>
      </c>
      <c r="E2883" s="69" t="e">
        <f t="shared" si="45"/>
        <v>#N/A</v>
      </c>
      <c r="V2883" s="42" t="s">
        <v>2257</v>
      </c>
      <c r="W2883" s="279"/>
    </row>
    <row r="2884" spans="4:23" ht="12.75" customHeight="1">
      <c r="D2884" s="68" t="e">
        <f>VLOOKUP(A2884,'.'!V:W,2,0)</f>
        <v>#N/A</v>
      </c>
      <c r="E2884" s="69" t="e">
        <f t="shared" si="45"/>
        <v>#N/A</v>
      </c>
      <c r="V2884" s="42" t="s">
        <v>2257</v>
      </c>
      <c r="W2884" s="279"/>
    </row>
    <row r="2885" spans="4:23" ht="12.75" customHeight="1">
      <c r="D2885" s="68" t="e">
        <f>VLOOKUP(A2885,'.'!V:W,2,0)</f>
        <v>#N/A</v>
      </c>
      <c r="E2885" s="69" t="e">
        <f t="shared" si="45"/>
        <v>#N/A</v>
      </c>
      <c r="V2885" s="42" t="s">
        <v>2257</v>
      </c>
      <c r="W2885" s="279"/>
    </row>
    <row r="2886" spans="4:23" ht="12.75" customHeight="1">
      <c r="D2886" s="68" t="e">
        <f>VLOOKUP(A2886,'.'!V:W,2,0)</f>
        <v>#N/A</v>
      </c>
      <c r="E2886" s="69" t="e">
        <f t="shared" si="45"/>
        <v>#N/A</v>
      </c>
      <c r="V2886" s="42" t="s">
        <v>2257</v>
      </c>
      <c r="W2886" s="279"/>
    </row>
    <row r="2887" spans="4:23" ht="12.75" customHeight="1">
      <c r="D2887" s="68" t="e">
        <f>VLOOKUP(A2887,'.'!V:W,2,0)</f>
        <v>#N/A</v>
      </c>
      <c r="E2887" s="69" t="e">
        <f t="shared" si="45"/>
        <v>#N/A</v>
      </c>
      <c r="V2887" s="42" t="s">
        <v>2257</v>
      </c>
      <c r="W2887" s="279"/>
    </row>
    <row r="2888" spans="4:23" ht="12.75" customHeight="1">
      <c r="D2888" s="68" t="e">
        <f>VLOOKUP(A2888,'.'!V:W,2,0)</f>
        <v>#N/A</v>
      </c>
      <c r="E2888" s="69" t="e">
        <f t="shared" si="45"/>
        <v>#N/A</v>
      </c>
      <c r="V2888" s="42" t="s">
        <v>2257</v>
      </c>
      <c r="W2888" s="279"/>
    </row>
    <row r="2889" spans="4:23" ht="12.75" customHeight="1">
      <c r="D2889" s="68" t="e">
        <f>VLOOKUP(A2889,'.'!V:W,2,0)</f>
        <v>#N/A</v>
      </c>
      <c r="E2889" s="69" t="e">
        <f t="shared" si="45"/>
        <v>#N/A</v>
      </c>
      <c r="V2889" s="42" t="s">
        <v>2257</v>
      </c>
      <c r="W2889" s="279"/>
    </row>
    <row r="2890" spans="4:23" ht="12.75" customHeight="1">
      <c r="D2890" s="68" t="e">
        <f>VLOOKUP(A2890,'.'!V:W,2,0)</f>
        <v>#N/A</v>
      </c>
      <c r="E2890" s="69" t="e">
        <f t="shared" si="45"/>
        <v>#N/A</v>
      </c>
      <c r="V2890" s="42" t="s">
        <v>2257</v>
      </c>
      <c r="W2890" s="279"/>
    </row>
    <row r="2891" spans="4:23" ht="12.75" customHeight="1">
      <c r="D2891" s="68" t="e">
        <f>VLOOKUP(A2891,'.'!V:W,2,0)</f>
        <v>#N/A</v>
      </c>
      <c r="E2891" s="69" t="e">
        <f t="shared" si="45"/>
        <v>#N/A</v>
      </c>
      <c r="V2891" s="42" t="s">
        <v>2257</v>
      </c>
      <c r="W2891" s="279"/>
    </row>
    <row r="2892" spans="4:23" ht="12.75" customHeight="1">
      <c r="D2892" s="68" t="e">
        <f>VLOOKUP(A2892,'.'!V:W,2,0)</f>
        <v>#N/A</v>
      </c>
      <c r="E2892" s="69" t="e">
        <f t="shared" si="45"/>
        <v>#N/A</v>
      </c>
      <c r="V2892" s="42" t="s">
        <v>2257</v>
      </c>
      <c r="W2892" s="279"/>
    </row>
    <row r="2893" spans="4:23" ht="12.75" customHeight="1">
      <c r="D2893" s="68" t="e">
        <f>VLOOKUP(A2893,'.'!V:W,2,0)</f>
        <v>#N/A</v>
      </c>
      <c r="E2893" s="69" t="e">
        <f t="shared" si="45"/>
        <v>#N/A</v>
      </c>
      <c r="V2893" s="42" t="s">
        <v>2257</v>
      </c>
      <c r="W2893" s="279"/>
    </row>
    <row r="2894" spans="4:23" ht="12.75" customHeight="1">
      <c r="D2894" s="68" t="e">
        <f>VLOOKUP(A2894,'.'!V:W,2,0)</f>
        <v>#N/A</v>
      </c>
      <c r="E2894" s="69" t="e">
        <f t="shared" si="45"/>
        <v>#N/A</v>
      </c>
      <c r="V2894" s="42" t="s">
        <v>2257</v>
      </c>
      <c r="W2894" s="279"/>
    </row>
    <row r="2895" spans="4:23" ht="12.75" customHeight="1">
      <c r="D2895" s="68" t="e">
        <f>VLOOKUP(A2895,'.'!V:W,2,0)</f>
        <v>#N/A</v>
      </c>
      <c r="E2895" s="69" t="e">
        <f t="shared" si="45"/>
        <v>#N/A</v>
      </c>
      <c r="V2895" s="42" t="s">
        <v>2257</v>
      </c>
      <c r="W2895" s="279"/>
    </row>
    <row r="2896" spans="4:23" ht="12.75" customHeight="1">
      <c r="D2896" s="68" t="e">
        <f>VLOOKUP(A2896,'.'!V:W,2,0)</f>
        <v>#N/A</v>
      </c>
      <c r="E2896" s="69" t="e">
        <f t="shared" si="45"/>
        <v>#N/A</v>
      </c>
      <c r="V2896" s="42" t="s">
        <v>2257</v>
      </c>
      <c r="W2896" s="279"/>
    </row>
    <row r="2897" spans="4:23" ht="12.75" customHeight="1">
      <c r="D2897" s="68" t="e">
        <f>VLOOKUP(A2897,'.'!V:W,2,0)</f>
        <v>#N/A</v>
      </c>
      <c r="E2897" s="69" t="e">
        <f t="shared" si="45"/>
        <v>#N/A</v>
      </c>
      <c r="V2897" s="42" t="s">
        <v>2257</v>
      </c>
      <c r="W2897" s="279"/>
    </row>
    <row r="2898" spans="4:23" ht="12.75" customHeight="1">
      <c r="D2898" s="68" t="e">
        <f>VLOOKUP(A2898,'.'!V:W,2,0)</f>
        <v>#N/A</v>
      </c>
      <c r="E2898" s="69" t="e">
        <f t="shared" si="45"/>
        <v>#N/A</v>
      </c>
      <c r="V2898" s="42" t="s">
        <v>2257</v>
      </c>
      <c r="W2898" s="279"/>
    </row>
    <row r="2899" spans="4:23" ht="12.75" customHeight="1">
      <c r="D2899" s="68" t="e">
        <f>VLOOKUP(A2899,'.'!V:W,2,0)</f>
        <v>#N/A</v>
      </c>
      <c r="E2899" s="69" t="e">
        <f t="shared" si="45"/>
        <v>#N/A</v>
      </c>
      <c r="V2899" s="42" t="s">
        <v>2257</v>
      </c>
      <c r="W2899" s="279"/>
    </row>
    <row r="2900" spans="4:23" ht="12.75" customHeight="1">
      <c r="D2900" s="68" t="e">
        <f>VLOOKUP(A2900,'.'!V:W,2,0)</f>
        <v>#N/A</v>
      </c>
      <c r="E2900" s="69" t="e">
        <f t="shared" si="45"/>
        <v>#N/A</v>
      </c>
      <c r="V2900" s="42" t="s">
        <v>2257</v>
      </c>
      <c r="W2900" s="279"/>
    </row>
    <row r="2901" spans="4:23" ht="12.75" customHeight="1">
      <c r="D2901" s="68" t="e">
        <f>VLOOKUP(A2901,'.'!V:W,2,0)</f>
        <v>#N/A</v>
      </c>
      <c r="E2901" s="69" t="e">
        <f t="shared" si="45"/>
        <v>#N/A</v>
      </c>
      <c r="V2901" s="42" t="s">
        <v>2257</v>
      </c>
      <c r="W2901" s="279"/>
    </row>
    <row r="2902" spans="4:23" ht="12.75" customHeight="1">
      <c r="D2902" s="68" t="e">
        <f>VLOOKUP(A2902,'.'!V:W,2,0)</f>
        <v>#N/A</v>
      </c>
      <c r="E2902" s="69" t="e">
        <f t="shared" si="45"/>
        <v>#N/A</v>
      </c>
      <c r="V2902" s="42" t="s">
        <v>2257</v>
      </c>
      <c r="W2902" s="279"/>
    </row>
    <row r="2903" spans="4:23" ht="12.75" customHeight="1">
      <c r="D2903" s="68" t="e">
        <f>VLOOKUP(A2903,'.'!V:W,2,0)</f>
        <v>#N/A</v>
      </c>
      <c r="E2903" s="69" t="e">
        <f t="shared" si="45"/>
        <v>#N/A</v>
      </c>
      <c r="V2903" s="42" t="s">
        <v>2257</v>
      </c>
      <c r="W2903" s="279"/>
    </row>
    <row r="2904" spans="4:23" ht="12.75" customHeight="1">
      <c r="D2904" s="68" t="e">
        <f>VLOOKUP(A2904,'.'!V:W,2,0)</f>
        <v>#N/A</v>
      </c>
      <c r="E2904" s="69" t="e">
        <f t="shared" si="45"/>
        <v>#N/A</v>
      </c>
      <c r="V2904" s="42" t="s">
        <v>2257</v>
      </c>
      <c r="W2904" s="279"/>
    </row>
    <row r="2905" spans="4:23" ht="12.75" customHeight="1">
      <c r="D2905" s="68" t="e">
        <f>VLOOKUP(A2905,'.'!V:W,2,0)</f>
        <v>#N/A</v>
      </c>
      <c r="E2905" s="69" t="e">
        <f t="shared" si="45"/>
        <v>#N/A</v>
      </c>
      <c r="V2905" s="42" t="s">
        <v>2257</v>
      </c>
      <c r="W2905" s="279"/>
    </row>
    <row r="2906" spans="4:23" ht="12.75" customHeight="1">
      <c r="D2906" s="68" t="e">
        <f>VLOOKUP(A2906,'.'!V:W,2,0)</f>
        <v>#N/A</v>
      </c>
      <c r="E2906" s="69" t="e">
        <f t="shared" si="45"/>
        <v>#N/A</v>
      </c>
      <c r="V2906" s="42" t="s">
        <v>2257</v>
      </c>
      <c r="W2906" s="279"/>
    </row>
    <row r="2907" spans="4:23" ht="12.75" customHeight="1">
      <c r="D2907" s="68" t="e">
        <f>VLOOKUP(A2907,'.'!V:W,2,0)</f>
        <v>#N/A</v>
      </c>
      <c r="E2907" s="69" t="e">
        <f t="shared" si="45"/>
        <v>#N/A</v>
      </c>
      <c r="V2907" s="42" t="s">
        <v>2257</v>
      </c>
      <c r="W2907" s="279"/>
    </row>
    <row r="2908" spans="4:23" ht="12.75" customHeight="1">
      <c r="D2908" s="68" t="e">
        <f>VLOOKUP(A2908,'.'!V:W,2,0)</f>
        <v>#N/A</v>
      </c>
      <c r="E2908" s="69" t="e">
        <f t="shared" si="45"/>
        <v>#N/A</v>
      </c>
      <c r="V2908" s="42" t="s">
        <v>2257</v>
      </c>
      <c r="W2908" s="279"/>
    </row>
    <row r="2909" spans="4:23" ht="12.75" customHeight="1">
      <c r="D2909" s="68" t="e">
        <f>VLOOKUP(A2909,'.'!V:W,2,0)</f>
        <v>#N/A</v>
      </c>
      <c r="E2909" s="69" t="e">
        <f t="shared" si="45"/>
        <v>#N/A</v>
      </c>
      <c r="V2909" s="42" t="s">
        <v>2257</v>
      </c>
      <c r="W2909" s="279"/>
    </row>
    <row r="2910" spans="4:23" ht="12.75" customHeight="1">
      <c r="D2910" s="68" t="e">
        <f>VLOOKUP(A2910,'.'!V:W,2,0)</f>
        <v>#N/A</v>
      </c>
      <c r="E2910" s="69" t="e">
        <f t="shared" si="45"/>
        <v>#N/A</v>
      </c>
      <c r="V2910" s="42" t="s">
        <v>2257</v>
      </c>
      <c r="W2910" s="279"/>
    </row>
    <row r="2911" spans="4:23" ht="12.75" customHeight="1">
      <c r="D2911" s="68" t="e">
        <f>VLOOKUP(A2911,'.'!V:W,2,0)</f>
        <v>#N/A</v>
      </c>
      <c r="E2911" s="69" t="e">
        <f t="shared" si="45"/>
        <v>#N/A</v>
      </c>
      <c r="V2911" s="42" t="s">
        <v>2257</v>
      </c>
      <c r="W2911" s="279"/>
    </row>
    <row r="2912" spans="4:23" ht="12.75" customHeight="1">
      <c r="D2912" s="68" t="e">
        <f>VLOOKUP(A2912,'.'!V:W,2,0)</f>
        <v>#N/A</v>
      </c>
      <c r="E2912" s="69" t="e">
        <f t="shared" si="45"/>
        <v>#N/A</v>
      </c>
      <c r="V2912" s="42" t="s">
        <v>2257</v>
      </c>
      <c r="W2912" s="279"/>
    </row>
    <row r="2913" spans="4:23" ht="12.75" customHeight="1">
      <c r="D2913" s="68" t="e">
        <f>VLOOKUP(A2913,'.'!V:W,2,0)</f>
        <v>#N/A</v>
      </c>
      <c r="E2913" s="69" t="e">
        <f t="shared" si="45"/>
        <v>#N/A</v>
      </c>
      <c r="V2913" s="42" t="s">
        <v>2257</v>
      </c>
      <c r="W2913" s="279"/>
    </row>
    <row r="2914" spans="4:23" ht="12.75" customHeight="1">
      <c r="D2914" s="68" t="e">
        <f>VLOOKUP(A2914,'.'!V:W,2,0)</f>
        <v>#N/A</v>
      </c>
      <c r="E2914" s="69" t="e">
        <f t="shared" si="45"/>
        <v>#N/A</v>
      </c>
      <c r="V2914" s="42" t="s">
        <v>2257</v>
      </c>
      <c r="W2914" s="279"/>
    </row>
    <row r="2915" spans="4:23" ht="12.75" customHeight="1">
      <c r="D2915" s="68" t="e">
        <f>VLOOKUP(A2915,'.'!V:W,2,0)</f>
        <v>#N/A</v>
      </c>
      <c r="E2915" s="69" t="e">
        <f t="shared" si="45"/>
        <v>#N/A</v>
      </c>
      <c r="V2915" s="42" t="s">
        <v>2257</v>
      </c>
      <c r="W2915" s="279"/>
    </row>
    <row r="2916" spans="4:23" ht="12.75" customHeight="1">
      <c r="D2916" s="68" t="e">
        <f>VLOOKUP(A2916,'.'!V:W,2,0)</f>
        <v>#N/A</v>
      </c>
      <c r="E2916" s="69" t="e">
        <f t="shared" si="45"/>
        <v>#N/A</v>
      </c>
      <c r="V2916" s="42" t="s">
        <v>2257</v>
      </c>
      <c r="W2916" s="279"/>
    </row>
    <row r="2917" spans="4:23" ht="12.75" customHeight="1">
      <c r="D2917" s="68" t="e">
        <f>VLOOKUP(A2917,'.'!V:W,2,0)</f>
        <v>#N/A</v>
      </c>
      <c r="E2917" s="69" t="e">
        <f t="shared" si="45"/>
        <v>#N/A</v>
      </c>
      <c r="V2917" s="42" t="s">
        <v>2257</v>
      </c>
      <c r="W2917" s="279"/>
    </row>
    <row r="2918" spans="4:23" ht="12.75" customHeight="1">
      <c r="D2918" s="68" t="e">
        <f>VLOOKUP(A2918,'.'!V:W,2,0)</f>
        <v>#N/A</v>
      </c>
      <c r="E2918" s="69" t="e">
        <f t="shared" si="45"/>
        <v>#N/A</v>
      </c>
      <c r="V2918" s="42" t="s">
        <v>2257</v>
      </c>
      <c r="W2918" s="279"/>
    </row>
    <row r="2919" spans="4:23" ht="12.75" customHeight="1">
      <c r="D2919" s="68" t="e">
        <f>VLOOKUP(A2919,'.'!V:W,2,0)</f>
        <v>#N/A</v>
      </c>
      <c r="E2919" s="69" t="e">
        <f t="shared" si="45"/>
        <v>#N/A</v>
      </c>
      <c r="V2919" s="42" t="s">
        <v>2257</v>
      </c>
      <c r="W2919" s="279"/>
    </row>
    <row r="2920" spans="4:23" ht="12.75" customHeight="1">
      <c r="D2920" s="68" t="e">
        <f>VLOOKUP(A2920,'.'!V:W,2,0)</f>
        <v>#N/A</v>
      </c>
      <c r="E2920" s="69" t="e">
        <f t="shared" si="45"/>
        <v>#N/A</v>
      </c>
      <c r="V2920" s="42" t="s">
        <v>2257</v>
      </c>
      <c r="W2920" s="279"/>
    </row>
    <row r="2921" spans="4:23" ht="12.75" customHeight="1">
      <c r="D2921" s="68" t="e">
        <f>VLOOKUP(A2921,'.'!V:W,2,0)</f>
        <v>#N/A</v>
      </c>
      <c r="E2921" s="69" t="e">
        <f t="shared" si="45"/>
        <v>#N/A</v>
      </c>
      <c r="V2921" s="42" t="s">
        <v>2257</v>
      </c>
      <c r="W2921" s="279"/>
    </row>
    <row r="2922" spans="4:23" ht="12.75" customHeight="1">
      <c r="D2922" s="68" t="e">
        <f>VLOOKUP(A2922,'.'!V:W,2,0)</f>
        <v>#N/A</v>
      </c>
      <c r="E2922" s="69" t="e">
        <f t="shared" si="45"/>
        <v>#N/A</v>
      </c>
      <c r="V2922" s="42" t="s">
        <v>2257</v>
      </c>
      <c r="W2922" s="279"/>
    </row>
    <row r="2923" spans="4:23" ht="12.75" customHeight="1">
      <c r="D2923" s="68" t="e">
        <f>VLOOKUP(A2923,'.'!V:W,2,0)</f>
        <v>#N/A</v>
      </c>
      <c r="E2923" s="69" t="e">
        <f t="shared" si="45"/>
        <v>#N/A</v>
      </c>
      <c r="V2923" s="42" t="s">
        <v>2257</v>
      </c>
      <c r="W2923" s="279"/>
    </row>
    <row r="2924" spans="4:23" ht="12.75" customHeight="1">
      <c r="D2924" s="68" t="e">
        <f>VLOOKUP(A2924,'.'!V:W,2,0)</f>
        <v>#N/A</v>
      </c>
      <c r="E2924" s="69" t="e">
        <f t="shared" si="45"/>
        <v>#N/A</v>
      </c>
      <c r="V2924" s="42" t="s">
        <v>2257</v>
      </c>
      <c r="W2924" s="279"/>
    </row>
    <row r="2925" spans="4:23" ht="12.75" customHeight="1">
      <c r="D2925" s="68" t="e">
        <f>VLOOKUP(A2925,'.'!V:W,2,0)</f>
        <v>#N/A</v>
      </c>
      <c r="E2925" s="69" t="e">
        <f t="shared" si="45"/>
        <v>#N/A</v>
      </c>
      <c r="V2925" s="42" t="s">
        <v>2257</v>
      </c>
      <c r="W2925" s="279"/>
    </row>
    <row r="2926" spans="4:23" ht="12.75" customHeight="1">
      <c r="D2926" s="68" t="e">
        <f>VLOOKUP(A2926,'.'!V:W,2,0)</f>
        <v>#N/A</v>
      </c>
      <c r="E2926" s="69" t="e">
        <f t="shared" si="45"/>
        <v>#N/A</v>
      </c>
      <c r="V2926" s="42" t="s">
        <v>2257</v>
      </c>
      <c r="W2926" s="279"/>
    </row>
    <row r="2927" spans="4:23" ht="12.75" customHeight="1">
      <c r="D2927" s="68" t="e">
        <f>VLOOKUP(A2927,'.'!V:W,2,0)</f>
        <v>#N/A</v>
      </c>
      <c r="E2927" s="69" t="e">
        <f t="shared" si="45"/>
        <v>#N/A</v>
      </c>
      <c r="V2927" s="42" t="s">
        <v>2257</v>
      </c>
      <c r="W2927" s="279"/>
    </row>
    <row r="2928" spans="4:23" ht="12.75" customHeight="1">
      <c r="D2928" s="68" t="e">
        <f>VLOOKUP(A2928,'.'!V:W,2,0)</f>
        <v>#N/A</v>
      </c>
      <c r="E2928" s="69" t="e">
        <f t="shared" si="45"/>
        <v>#N/A</v>
      </c>
      <c r="V2928" s="42" t="s">
        <v>2257</v>
      </c>
      <c r="W2928" s="279"/>
    </row>
    <row r="2929" spans="4:23" ht="12.75" customHeight="1">
      <c r="D2929" s="68" t="e">
        <f>VLOOKUP(A2929,'.'!V:W,2,0)</f>
        <v>#N/A</v>
      </c>
      <c r="E2929" s="69" t="e">
        <f t="shared" si="45"/>
        <v>#N/A</v>
      </c>
      <c r="V2929" s="42" t="s">
        <v>2257</v>
      </c>
      <c r="W2929" s="279"/>
    </row>
    <row r="2930" spans="4:23" ht="12.75" customHeight="1">
      <c r="D2930" s="68" t="e">
        <f>VLOOKUP(A2930,'.'!V:W,2,0)</f>
        <v>#N/A</v>
      </c>
      <c r="E2930" s="69" t="e">
        <f t="shared" si="45"/>
        <v>#N/A</v>
      </c>
      <c r="V2930" s="42" t="s">
        <v>2257</v>
      </c>
      <c r="W2930" s="279"/>
    </row>
    <row r="2931" spans="4:23" ht="12.75" customHeight="1">
      <c r="D2931" s="68" t="e">
        <f>VLOOKUP(A2931,'.'!V:W,2,0)</f>
        <v>#N/A</v>
      </c>
      <c r="E2931" s="69" t="e">
        <f t="shared" si="45"/>
        <v>#N/A</v>
      </c>
      <c r="V2931" s="42" t="s">
        <v>2257</v>
      </c>
      <c r="W2931" s="279"/>
    </row>
    <row r="2932" spans="4:23" ht="12.75" customHeight="1">
      <c r="D2932" s="68" t="e">
        <f>VLOOKUP(A2932,'.'!V:W,2,0)</f>
        <v>#N/A</v>
      </c>
      <c r="E2932" s="69" t="e">
        <f t="shared" si="45"/>
        <v>#N/A</v>
      </c>
      <c r="V2932" s="42" t="s">
        <v>2257</v>
      </c>
      <c r="W2932" s="279"/>
    </row>
    <row r="2933" spans="4:23" ht="12.75" customHeight="1">
      <c r="D2933" s="68" t="e">
        <f>VLOOKUP(A2933,'.'!V:W,2,0)</f>
        <v>#N/A</v>
      </c>
      <c r="E2933" s="69" t="e">
        <f t="shared" si="45"/>
        <v>#N/A</v>
      </c>
      <c r="V2933" s="42" t="s">
        <v>2257</v>
      </c>
      <c r="W2933" s="279"/>
    </row>
    <row r="2934" spans="4:23" ht="12.75" customHeight="1">
      <c r="D2934" s="68" t="e">
        <f>VLOOKUP(A2934,'.'!V:W,2,0)</f>
        <v>#N/A</v>
      </c>
      <c r="E2934" s="69" t="e">
        <f t="shared" si="45"/>
        <v>#N/A</v>
      </c>
      <c r="V2934" s="42" t="s">
        <v>2257</v>
      </c>
      <c r="W2934" s="279"/>
    </row>
    <row r="2935" spans="4:23" ht="12.75" customHeight="1">
      <c r="D2935" s="68" t="e">
        <f>VLOOKUP(A2935,'.'!V:W,2,0)</f>
        <v>#N/A</v>
      </c>
      <c r="E2935" s="69" t="e">
        <f t="shared" si="45"/>
        <v>#N/A</v>
      </c>
      <c r="V2935" s="42" t="s">
        <v>2257</v>
      </c>
      <c r="W2935" s="279"/>
    </row>
    <row r="2936" spans="4:23" ht="12.75" customHeight="1">
      <c r="D2936" s="68" t="e">
        <f>VLOOKUP(A2936,'.'!V:W,2,0)</f>
        <v>#N/A</v>
      </c>
      <c r="E2936" s="69" t="e">
        <f t="shared" si="45"/>
        <v>#N/A</v>
      </c>
      <c r="V2936" s="42" t="s">
        <v>2257</v>
      </c>
      <c r="W2936" s="279"/>
    </row>
    <row r="2937" spans="4:23" ht="12.75" customHeight="1">
      <c r="D2937" s="68" t="e">
        <f>VLOOKUP(A2937,'.'!V:W,2,0)</f>
        <v>#N/A</v>
      </c>
      <c r="E2937" s="69" t="e">
        <f t="shared" si="45"/>
        <v>#N/A</v>
      </c>
      <c r="V2937" s="42" t="s">
        <v>2257</v>
      </c>
      <c r="W2937" s="279"/>
    </row>
    <row r="2938" spans="4:23" ht="12.75" customHeight="1">
      <c r="D2938" s="68" t="e">
        <f>VLOOKUP(A2938,'.'!V:W,2,0)</f>
        <v>#N/A</v>
      </c>
      <c r="E2938" s="69" t="e">
        <f t="shared" si="45"/>
        <v>#N/A</v>
      </c>
      <c r="V2938" s="42" t="s">
        <v>2257</v>
      </c>
      <c r="W2938" s="279"/>
    </row>
    <row r="2939" spans="4:23" ht="12.75" customHeight="1">
      <c r="D2939" s="68" t="e">
        <f>VLOOKUP(A2939,'.'!V:W,2,0)</f>
        <v>#N/A</v>
      </c>
      <c r="E2939" s="69" t="e">
        <f t="shared" si="45"/>
        <v>#N/A</v>
      </c>
      <c r="V2939" s="42" t="s">
        <v>2257</v>
      </c>
      <c r="W2939" s="279"/>
    </row>
    <row r="2940" spans="4:23" ht="12.75" customHeight="1">
      <c r="D2940" s="68" t="e">
        <f>VLOOKUP(A2940,'.'!V:W,2,0)</f>
        <v>#N/A</v>
      </c>
      <c r="E2940" s="69" t="e">
        <f t="shared" si="45"/>
        <v>#N/A</v>
      </c>
      <c r="V2940" s="42" t="s">
        <v>2257</v>
      </c>
      <c r="W2940" s="279"/>
    </row>
    <row r="2941" spans="4:23" ht="12.75" customHeight="1">
      <c r="D2941" s="68" t="e">
        <f>VLOOKUP(A2941,'.'!V:W,2,0)</f>
        <v>#N/A</v>
      </c>
      <c r="E2941" s="69" t="e">
        <f t="shared" si="45"/>
        <v>#N/A</v>
      </c>
      <c r="V2941" s="42" t="s">
        <v>2257</v>
      </c>
      <c r="W2941" s="279"/>
    </row>
    <row r="2942" spans="4:23" ht="12.75" customHeight="1">
      <c r="D2942" s="68" t="e">
        <f>VLOOKUP(A2942,'.'!V:W,2,0)</f>
        <v>#N/A</v>
      </c>
      <c r="E2942" s="69" t="e">
        <f t="shared" si="45"/>
        <v>#N/A</v>
      </c>
      <c r="V2942" s="42" t="s">
        <v>2257</v>
      </c>
      <c r="W2942" s="279"/>
    </row>
    <row r="2943" spans="4:23" ht="12.75" customHeight="1">
      <c r="D2943" s="68" t="e">
        <f>VLOOKUP(A2943,'.'!V:W,2,0)</f>
        <v>#N/A</v>
      </c>
      <c r="E2943" s="69" t="e">
        <f t="shared" si="45"/>
        <v>#N/A</v>
      </c>
      <c r="V2943" s="42" t="s">
        <v>2257</v>
      </c>
      <c r="W2943" s="279"/>
    </row>
    <row r="2944" spans="4:23" ht="12.75" customHeight="1">
      <c r="D2944" s="68" t="e">
        <f>VLOOKUP(A2944,'.'!V:W,2,0)</f>
        <v>#N/A</v>
      </c>
      <c r="E2944" s="69" t="e">
        <f t="shared" si="45"/>
        <v>#N/A</v>
      </c>
      <c r="V2944" s="42" t="s">
        <v>2257</v>
      </c>
      <c r="W2944" s="279"/>
    </row>
    <row r="2945" spans="4:23" ht="12.75" customHeight="1">
      <c r="D2945" s="68" t="e">
        <f>VLOOKUP(A2945,'.'!V:W,2,0)</f>
        <v>#N/A</v>
      </c>
      <c r="E2945" s="69" t="e">
        <f t="shared" si="45"/>
        <v>#N/A</v>
      </c>
      <c r="V2945" s="42" t="s">
        <v>2257</v>
      </c>
      <c r="W2945" s="279"/>
    </row>
    <row r="2946" spans="4:23" ht="12.75" customHeight="1">
      <c r="D2946" s="68" t="e">
        <f>VLOOKUP(A2946,'.'!V:W,2,0)</f>
        <v>#N/A</v>
      </c>
      <c r="E2946" s="69" t="e">
        <f t="shared" ref="E2946:E3009" si="46">B2946*VLOOKUP(D2946,$L$17:$M$38,2,0)</f>
        <v>#N/A</v>
      </c>
      <c r="V2946" s="42" t="s">
        <v>2257</v>
      </c>
      <c r="W2946" s="279"/>
    </row>
    <row r="2947" spans="4:23" ht="12.75" customHeight="1">
      <c r="D2947" s="68" t="e">
        <f>VLOOKUP(A2947,'.'!V:W,2,0)</f>
        <v>#N/A</v>
      </c>
      <c r="E2947" s="69" t="e">
        <f t="shared" si="46"/>
        <v>#N/A</v>
      </c>
      <c r="V2947" s="42" t="s">
        <v>2257</v>
      </c>
      <c r="W2947" s="279"/>
    </row>
    <row r="2948" spans="4:23" ht="12.75" customHeight="1">
      <c r="D2948" s="68" t="e">
        <f>VLOOKUP(A2948,'.'!V:W,2,0)</f>
        <v>#N/A</v>
      </c>
      <c r="E2948" s="69" t="e">
        <f t="shared" si="46"/>
        <v>#N/A</v>
      </c>
      <c r="V2948" s="42" t="s">
        <v>2257</v>
      </c>
      <c r="W2948" s="279"/>
    </row>
    <row r="2949" spans="4:23" ht="12.75" customHeight="1">
      <c r="D2949" s="68" t="e">
        <f>VLOOKUP(A2949,'.'!V:W,2,0)</f>
        <v>#N/A</v>
      </c>
      <c r="E2949" s="69" t="e">
        <f t="shared" si="46"/>
        <v>#N/A</v>
      </c>
      <c r="V2949" s="42" t="s">
        <v>2257</v>
      </c>
      <c r="W2949" s="279"/>
    </row>
    <row r="2950" spans="4:23" ht="12.75" customHeight="1">
      <c r="D2950" s="68" t="e">
        <f>VLOOKUP(A2950,'.'!V:W,2,0)</f>
        <v>#N/A</v>
      </c>
      <c r="E2950" s="69" t="e">
        <f t="shared" si="46"/>
        <v>#N/A</v>
      </c>
      <c r="V2950" s="42" t="s">
        <v>2257</v>
      </c>
      <c r="W2950" s="279"/>
    </row>
    <row r="2951" spans="4:23" ht="12.75" customHeight="1">
      <c r="D2951" s="68" t="e">
        <f>VLOOKUP(A2951,'.'!V:W,2,0)</f>
        <v>#N/A</v>
      </c>
      <c r="E2951" s="69" t="e">
        <f t="shared" si="46"/>
        <v>#N/A</v>
      </c>
      <c r="V2951" s="42" t="s">
        <v>2257</v>
      </c>
      <c r="W2951" s="279"/>
    </row>
    <row r="2952" spans="4:23" ht="12.75" customHeight="1">
      <c r="D2952" s="68" t="e">
        <f>VLOOKUP(A2952,'.'!V:W,2,0)</f>
        <v>#N/A</v>
      </c>
      <c r="E2952" s="69" t="e">
        <f t="shared" si="46"/>
        <v>#N/A</v>
      </c>
      <c r="V2952" s="42" t="s">
        <v>2257</v>
      </c>
      <c r="W2952" s="279"/>
    </row>
    <row r="2953" spans="4:23" ht="12.75" customHeight="1">
      <c r="D2953" s="68" t="e">
        <f>VLOOKUP(A2953,'.'!V:W,2,0)</f>
        <v>#N/A</v>
      </c>
      <c r="E2953" s="69" t="e">
        <f t="shared" si="46"/>
        <v>#N/A</v>
      </c>
      <c r="V2953" s="42" t="s">
        <v>2257</v>
      </c>
      <c r="W2953" s="279"/>
    </row>
    <row r="2954" spans="4:23" ht="12.75" customHeight="1">
      <c r="D2954" s="68" t="e">
        <f>VLOOKUP(A2954,'.'!V:W,2,0)</f>
        <v>#N/A</v>
      </c>
      <c r="E2954" s="69" t="e">
        <f t="shared" si="46"/>
        <v>#N/A</v>
      </c>
      <c r="V2954" s="42" t="s">
        <v>2257</v>
      </c>
      <c r="W2954" s="279"/>
    </row>
    <row r="2955" spans="4:23" ht="12.75" customHeight="1">
      <c r="D2955" s="68" t="e">
        <f>VLOOKUP(A2955,'.'!V:W,2,0)</f>
        <v>#N/A</v>
      </c>
      <c r="E2955" s="69" t="e">
        <f t="shared" si="46"/>
        <v>#N/A</v>
      </c>
      <c r="V2955" s="42" t="s">
        <v>2257</v>
      </c>
      <c r="W2955" s="279"/>
    </row>
    <row r="2956" spans="4:23" ht="12.75" customHeight="1">
      <c r="D2956" s="68" t="e">
        <f>VLOOKUP(A2956,'.'!V:W,2,0)</f>
        <v>#N/A</v>
      </c>
      <c r="E2956" s="69" t="e">
        <f t="shared" si="46"/>
        <v>#N/A</v>
      </c>
      <c r="V2956" s="42" t="s">
        <v>2257</v>
      </c>
      <c r="W2956" s="279"/>
    </row>
    <row r="2957" spans="4:23" ht="12.75" customHeight="1">
      <c r="D2957" s="68" t="e">
        <f>VLOOKUP(A2957,'.'!V:W,2,0)</f>
        <v>#N/A</v>
      </c>
      <c r="E2957" s="69" t="e">
        <f t="shared" si="46"/>
        <v>#N/A</v>
      </c>
      <c r="V2957" s="42" t="s">
        <v>2257</v>
      </c>
      <c r="W2957" s="279"/>
    </row>
    <row r="2958" spans="4:23" ht="12.75" customHeight="1">
      <c r="D2958" s="68" t="e">
        <f>VLOOKUP(A2958,'.'!V:W,2,0)</f>
        <v>#N/A</v>
      </c>
      <c r="E2958" s="69" t="e">
        <f t="shared" si="46"/>
        <v>#N/A</v>
      </c>
      <c r="V2958" s="42" t="s">
        <v>2257</v>
      </c>
      <c r="W2958" s="279"/>
    </row>
    <row r="2959" spans="4:23" ht="12.75" customHeight="1">
      <c r="D2959" s="68" t="e">
        <f>VLOOKUP(A2959,'.'!V:W,2,0)</f>
        <v>#N/A</v>
      </c>
      <c r="E2959" s="69" t="e">
        <f t="shared" si="46"/>
        <v>#N/A</v>
      </c>
      <c r="V2959" s="42" t="s">
        <v>2257</v>
      </c>
      <c r="W2959" s="279"/>
    </row>
    <row r="2960" spans="4:23" ht="12.75" customHeight="1">
      <c r="D2960" s="68" t="e">
        <f>VLOOKUP(A2960,'.'!V:W,2,0)</f>
        <v>#N/A</v>
      </c>
      <c r="E2960" s="69" t="e">
        <f t="shared" si="46"/>
        <v>#N/A</v>
      </c>
      <c r="V2960" s="42" t="s">
        <v>2257</v>
      </c>
      <c r="W2960" s="279"/>
    </row>
    <row r="2961" spans="4:23" ht="12.75" customHeight="1">
      <c r="D2961" s="68" t="e">
        <f>VLOOKUP(A2961,'.'!V:W,2,0)</f>
        <v>#N/A</v>
      </c>
      <c r="E2961" s="69" t="e">
        <f t="shared" si="46"/>
        <v>#N/A</v>
      </c>
      <c r="V2961" s="42" t="s">
        <v>2257</v>
      </c>
      <c r="W2961" s="279"/>
    </row>
    <row r="2962" spans="4:23" ht="12.75" customHeight="1">
      <c r="D2962" s="68" t="e">
        <f>VLOOKUP(A2962,'.'!V:W,2,0)</f>
        <v>#N/A</v>
      </c>
      <c r="E2962" s="69" t="e">
        <f t="shared" si="46"/>
        <v>#N/A</v>
      </c>
      <c r="V2962" s="42" t="s">
        <v>2257</v>
      </c>
      <c r="W2962" s="279"/>
    </row>
    <row r="2963" spans="4:23" ht="12.75" customHeight="1">
      <c r="D2963" s="68" t="e">
        <f>VLOOKUP(A2963,'.'!V:W,2,0)</f>
        <v>#N/A</v>
      </c>
      <c r="E2963" s="69" t="e">
        <f t="shared" si="46"/>
        <v>#N/A</v>
      </c>
      <c r="V2963" s="42" t="s">
        <v>2257</v>
      </c>
      <c r="W2963" s="279"/>
    </row>
    <row r="2964" spans="4:23" ht="12.75" customHeight="1">
      <c r="D2964" s="68" t="e">
        <f>VLOOKUP(A2964,'.'!V:W,2,0)</f>
        <v>#N/A</v>
      </c>
      <c r="E2964" s="69" t="e">
        <f t="shared" si="46"/>
        <v>#N/A</v>
      </c>
      <c r="V2964" s="42" t="s">
        <v>2257</v>
      </c>
      <c r="W2964" s="279"/>
    </row>
    <row r="2965" spans="4:23" ht="12.75" customHeight="1">
      <c r="D2965" s="68" t="e">
        <f>VLOOKUP(A2965,'.'!V:W,2,0)</f>
        <v>#N/A</v>
      </c>
      <c r="E2965" s="69" t="e">
        <f t="shared" si="46"/>
        <v>#N/A</v>
      </c>
      <c r="V2965" s="42" t="s">
        <v>2257</v>
      </c>
      <c r="W2965" s="279"/>
    </row>
    <row r="2966" spans="4:23" ht="12.75" customHeight="1">
      <c r="D2966" s="68" t="e">
        <f>VLOOKUP(A2966,'.'!V:W,2,0)</f>
        <v>#N/A</v>
      </c>
      <c r="E2966" s="69" t="e">
        <f t="shared" si="46"/>
        <v>#N/A</v>
      </c>
      <c r="V2966" s="42" t="s">
        <v>2257</v>
      </c>
      <c r="W2966" s="279"/>
    </row>
    <row r="2967" spans="4:23" ht="12.75" customHeight="1">
      <c r="D2967" s="68" t="e">
        <f>VLOOKUP(A2967,'.'!V:W,2,0)</f>
        <v>#N/A</v>
      </c>
      <c r="E2967" s="69" t="e">
        <f t="shared" si="46"/>
        <v>#N/A</v>
      </c>
      <c r="V2967" s="42" t="s">
        <v>2257</v>
      </c>
      <c r="W2967" s="279"/>
    </row>
    <row r="2968" spans="4:23" ht="12.75" customHeight="1">
      <c r="D2968" s="68" t="e">
        <f>VLOOKUP(A2968,'.'!V:W,2,0)</f>
        <v>#N/A</v>
      </c>
      <c r="E2968" s="69" t="e">
        <f t="shared" si="46"/>
        <v>#N/A</v>
      </c>
      <c r="V2968" s="42" t="s">
        <v>2257</v>
      </c>
      <c r="W2968" s="279"/>
    </row>
    <row r="2969" spans="4:23" ht="12.75" customHeight="1">
      <c r="D2969" s="68" t="e">
        <f>VLOOKUP(A2969,'.'!V:W,2,0)</f>
        <v>#N/A</v>
      </c>
      <c r="E2969" s="69" t="e">
        <f t="shared" si="46"/>
        <v>#N/A</v>
      </c>
      <c r="V2969" s="42" t="s">
        <v>2257</v>
      </c>
      <c r="W2969" s="279"/>
    </row>
    <row r="2970" spans="4:23" ht="12.75" customHeight="1">
      <c r="D2970" s="68" t="e">
        <f>VLOOKUP(A2970,'.'!V:W,2,0)</f>
        <v>#N/A</v>
      </c>
      <c r="E2970" s="69" t="e">
        <f t="shared" si="46"/>
        <v>#N/A</v>
      </c>
      <c r="V2970" s="42" t="s">
        <v>2257</v>
      </c>
      <c r="W2970" s="279"/>
    </row>
    <row r="2971" spans="4:23" ht="12.75" customHeight="1">
      <c r="D2971" s="68" t="e">
        <f>VLOOKUP(A2971,'.'!V:W,2,0)</f>
        <v>#N/A</v>
      </c>
      <c r="E2971" s="69" t="e">
        <f t="shared" si="46"/>
        <v>#N/A</v>
      </c>
      <c r="V2971" s="42" t="s">
        <v>2257</v>
      </c>
      <c r="W2971" s="279"/>
    </row>
    <row r="2972" spans="4:23" ht="12.75" customHeight="1">
      <c r="D2972" s="68" t="e">
        <f>VLOOKUP(A2972,'.'!V:W,2,0)</f>
        <v>#N/A</v>
      </c>
      <c r="E2972" s="69" t="e">
        <f t="shared" si="46"/>
        <v>#N/A</v>
      </c>
      <c r="V2972" s="42" t="s">
        <v>2257</v>
      </c>
      <c r="W2972" s="279"/>
    </row>
    <row r="2973" spans="4:23" ht="12.75" customHeight="1">
      <c r="D2973" s="68" t="e">
        <f>VLOOKUP(A2973,'.'!V:W,2,0)</f>
        <v>#N/A</v>
      </c>
      <c r="E2973" s="69" t="e">
        <f t="shared" si="46"/>
        <v>#N/A</v>
      </c>
      <c r="V2973" s="42" t="s">
        <v>2257</v>
      </c>
      <c r="W2973" s="279"/>
    </row>
    <row r="2974" spans="4:23" ht="12.75" customHeight="1">
      <c r="D2974" s="68" t="e">
        <f>VLOOKUP(A2974,'.'!V:W,2,0)</f>
        <v>#N/A</v>
      </c>
      <c r="E2974" s="69" t="e">
        <f t="shared" si="46"/>
        <v>#N/A</v>
      </c>
      <c r="V2974" s="42" t="s">
        <v>2257</v>
      </c>
      <c r="W2974" s="279"/>
    </row>
    <row r="2975" spans="4:23" ht="12.75" customHeight="1">
      <c r="D2975" s="68" t="e">
        <f>VLOOKUP(A2975,'.'!V:W,2,0)</f>
        <v>#N/A</v>
      </c>
      <c r="E2975" s="69" t="e">
        <f t="shared" si="46"/>
        <v>#N/A</v>
      </c>
      <c r="V2975" s="42" t="s">
        <v>2257</v>
      </c>
      <c r="W2975" s="279"/>
    </row>
    <row r="2976" spans="4:23" ht="12.75" customHeight="1">
      <c r="D2976" s="68" t="e">
        <f>VLOOKUP(A2976,'.'!V:W,2,0)</f>
        <v>#N/A</v>
      </c>
      <c r="E2976" s="69" t="e">
        <f t="shared" si="46"/>
        <v>#N/A</v>
      </c>
      <c r="V2976" s="42" t="s">
        <v>2257</v>
      </c>
      <c r="W2976" s="279"/>
    </row>
    <row r="2977" spans="4:23" ht="12.75" customHeight="1">
      <c r="D2977" s="68" t="e">
        <f>VLOOKUP(A2977,'.'!V:W,2,0)</f>
        <v>#N/A</v>
      </c>
      <c r="E2977" s="69" t="e">
        <f t="shared" si="46"/>
        <v>#N/A</v>
      </c>
      <c r="V2977" s="42" t="s">
        <v>2257</v>
      </c>
      <c r="W2977" s="279"/>
    </row>
    <row r="2978" spans="4:23" ht="12.75" customHeight="1">
      <c r="D2978" s="68" t="e">
        <f>VLOOKUP(A2978,'.'!V:W,2,0)</f>
        <v>#N/A</v>
      </c>
      <c r="E2978" s="69" t="e">
        <f t="shared" si="46"/>
        <v>#N/A</v>
      </c>
      <c r="V2978" s="42" t="s">
        <v>2257</v>
      </c>
      <c r="W2978" s="279"/>
    </row>
    <row r="2979" spans="4:23" ht="12.75" customHeight="1">
      <c r="D2979" s="68" t="e">
        <f>VLOOKUP(A2979,'.'!V:W,2,0)</f>
        <v>#N/A</v>
      </c>
      <c r="E2979" s="69" t="e">
        <f t="shared" si="46"/>
        <v>#N/A</v>
      </c>
      <c r="V2979" s="42" t="s">
        <v>2257</v>
      </c>
      <c r="W2979" s="279"/>
    </row>
    <row r="2980" spans="4:23" ht="12.75" customHeight="1">
      <c r="D2980" s="68" t="e">
        <f>VLOOKUP(A2980,'.'!V:W,2,0)</f>
        <v>#N/A</v>
      </c>
      <c r="E2980" s="69" t="e">
        <f t="shared" si="46"/>
        <v>#N/A</v>
      </c>
      <c r="V2980" s="42" t="s">
        <v>2257</v>
      </c>
      <c r="W2980" s="279"/>
    </row>
    <row r="2981" spans="4:23" ht="12.75" customHeight="1">
      <c r="D2981" s="68" t="e">
        <f>VLOOKUP(A2981,'.'!V:W,2,0)</f>
        <v>#N/A</v>
      </c>
      <c r="E2981" s="69" t="e">
        <f t="shared" si="46"/>
        <v>#N/A</v>
      </c>
      <c r="V2981" s="42" t="s">
        <v>2257</v>
      </c>
      <c r="W2981" s="279"/>
    </row>
    <row r="2982" spans="4:23" ht="12.75" customHeight="1">
      <c r="D2982" s="68" t="e">
        <f>VLOOKUP(A2982,'.'!V:W,2,0)</f>
        <v>#N/A</v>
      </c>
      <c r="E2982" s="69" t="e">
        <f t="shared" si="46"/>
        <v>#N/A</v>
      </c>
      <c r="V2982" s="42" t="s">
        <v>2257</v>
      </c>
      <c r="W2982" s="279"/>
    </row>
    <row r="2983" spans="4:23" ht="12.75" customHeight="1">
      <c r="D2983" s="68" t="e">
        <f>VLOOKUP(A2983,'.'!V:W,2,0)</f>
        <v>#N/A</v>
      </c>
      <c r="E2983" s="69" t="e">
        <f t="shared" si="46"/>
        <v>#N/A</v>
      </c>
      <c r="V2983" s="42" t="s">
        <v>2257</v>
      </c>
      <c r="W2983" s="279"/>
    </row>
    <row r="2984" spans="4:23" ht="12.75" customHeight="1">
      <c r="D2984" s="68" t="e">
        <f>VLOOKUP(A2984,'.'!V:W,2,0)</f>
        <v>#N/A</v>
      </c>
      <c r="E2984" s="69" t="e">
        <f t="shared" si="46"/>
        <v>#N/A</v>
      </c>
      <c r="V2984" s="42" t="s">
        <v>2257</v>
      </c>
      <c r="W2984" s="279"/>
    </row>
    <row r="2985" spans="4:23" ht="12.75" customHeight="1">
      <c r="D2985" s="68" t="e">
        <f>VLOOKUP(A2985,'.'!V:W,2,0)</f>
        <v>#N/A</v>
      </c>
      <c r="E2985" s="69" t="e">
        <f t="shared" si="46"/>
        <v>#N/A</v>
      </c>
      <c r="V2985" s="42" t="s">
        <v>2257</v>
      </c>
      <c r="W2985" s="279"/>
    </row>
    <row r="2986" spans="4:23" ht="12.75" customHeight="1">
      <c r="D2986" s="68" t="e">
        <f>VLOOKUP(A2986,'.'!V:W,2,0)</f>
        <v>#N/A</v>
      </c>
      <c r="E2986" s="69" t="e">
        <f t="shared" si="46"/>
        <v>#N/A</v>
      </c>
      <c r="V2986" s="42" t="s">
        <v>2257</v>
      </c>
      <c r="W2986" s="279"/>
    </row>
    <row r="2987" spans="4:23" ht="12.75" customHeight="1">
      <c r="D2987" s="68" t="e">
        <f>VLOOKUP(A2987,'.'!V:W,2,0)</f>
        <v>#N/A</v>
      </c>
      <c r="E2987" s="69" t="e">
        <f t="shared" si="46"/>
        <v>#N/A</v>
      </c>
      <c r="V2987" s="42" t="s">
        <v>2257</v>
      </c>
      <c r="W2987" s="279"/>
    </row>
    <row r="2988" spans="4:23" ht="12.75" customHeight="1">
      <c r="D2988" s="68" t="e">
        <f>VLOOKUP(A2988,'.'!V:W,2,0)</f>
        <v>#N/A</v>
      </c>
      <c r="E2988" s="69" t="e">
        <f t="shared" si="46"/>
        <v>#N/A</v>
      </c>
      <c r="V2988" s="42" t="s">
        <v>2257</v>
      </c>
      <c r="W2988" s="279"/>
    </row>
    <row r="2989" spans="4:23" ht="12.75" customHeight="1">
      <c r="D2989" s="68" t="e">
        <f>VLOOKUP(A2989,'.'!V:W,2,0)</f>
        <v>#N/A</v>
      </c>
      <c r="E2989" s="69" t="e">
        <f t="shared" si="46"/>
        <v>#N/A</v>
      </c>
      <c r="V2989" s="42" t="s">
        <v>2257</v>
      </c>
      <c r="W2989" s="279"/>
    </row>
    <row r="2990" spans="4:23" ht="12.75" customHeight="1">
      <c r="D2990" s="68" t="e">
        <f>VLOOKUP(A2990,'.'!V:W,2,0)</f>
        <v>#N/A</v>
      </c>
      <c r="E2990" s="69" t="e">
        <f t="shared" si="46"/>
        <v>#N/A</v>
      </c>
      <c r="V2990" s="42" t="s">
        <v>2257</v>
      </c>
      <c r="W2990" s="279"/>
    </row>
    <row r="2991" spans="4:23" ht="12.75" customHeight="1">
      <c r="D2991" s="68" t="e">
        <f>VLOOKUP(A2991,'.'!V:W,2,0)</f>
        <v>#N/A</v>
      </c>
      <c r="E2991" s="69" t="e">
        <f t="shared" si="46"/>
        <v>#N/A</v>
      </c>
      <c r="V2991" s="42" t="s">
        <v>2257</v>
      </c>
      <c r="W2991" s="279"/>
    </row>
    <row r="2992" spans="4:23" ht="12.75" customHeight="1">
      <c r="D2992" s="68" t="e">
        <f>VLOOKUP(A2992,'.'!V:W,2,0)</f>
        <v>#N/A</v>
      </c>
      <c r="E2992" s="69" t="e">
        <f t="shared" si="46"/>
        <v>#N/A</v>
      </c>
      <c r="V2992" s="42" t="s">
        <v>2257</v>
      </c>
      <c r="W2992" s="279"/>
    </row>
    <row r="2993" spans="4:23" ht="12.75" customHeight="1">
      <c r="D2993" s="68" t="e">
        <f>VLOOKUP(A2993,'.'!V:W,2,0)</f>
        <v>#N/A</v>
      </c>
      <c r="E2993" s="69" t="e">
        <f t="shared" si="46"/>
        <v>#N/A</v>
      </c>
      <c r="V2993" s="42" t="s">
        <v>2257</v>
      </c>
      <c r="W2993" s="279"/>
    </row>
    <row r="2994" spans="4:23" ht="12.75" customHeight="1">
      <c r="D2994" s="68" t="e">
        <f>VLOOKUP(A2994,'.'!V:W,2,0)</f>
        <v>#N/A</v>
      </c>
      <c r="E2994" s="69" t="e">
        <f t="shared" si="46"/>
        <v>#N/A</v>
      </c>
      <c r="V2994" s="42" t="s">
        <v>2257</v>
      </c>
      <c r="W2994" s="279"/>
    </row>
    <row r="2995" spans="4:23" ht="12.75" customHeight="1">
      <c r="D2995" s="68" t="e">
        <f>VLOOKUP(A2995,'.'!V:W,2,0)</f>
        <v>#N/A</v>
      </c>
      <c r="E2995" s="69" t="e">
        <f t="shared" si="46"/>
        <v>#N/A</v>
      </c>
      <c r="V2995" s="42" t="s">
        <v>2257</v>
      </c>
      <c r="W2995" s="279"/>
    </row>
    <row r="2996" spans="4:23" ht="12.75" customHeight="1">
      <c r="D2996" s="68" t="e">
        <f>VLOOKUP(A2996,'.'!V:W,2,0)</f>
        <v>#N/A</v>
      </c>
      <c r="E2996" s="69" t="e">
        <f t="shared" si="46"/>
        <v>#N/A</v>
      </c>
      <c r="V2996" s="42" t="s">
        <v>2257</v>
      </c>
      <c r="W2996" s="279"/>
    </row>
    <row r="2997" spans="4:23" ht="12.75" customHeight="1">
      <c r="D2997" s="68" t="e">
        <f>VLOOKUP(A2997,'.'!V:W,2,0)</f>
        <v>#N/A</v>
      </c>
      <c r="E2997" s="69" t="e">
        <f t="shared" si="46"/>
        <v>#N/A</v>
      </c>
      <c r="V2997" s="42" t="s">
        <v>2257</v>
      </c>
      <c r="W2997" s="279"/>
    </row>
    <row r="2998" spans="4:23" ht="12.75" customHeight="1">
      <c r="D2998" s="68" t="e">
        <f>VLOOKUP(A2998,'.'!V:W,2,0)</f>
        <v>#N/A</v>
      </c>
      <c r="E2998" s="69" t="e">
        <f t="shared" si="46"/>
        <v>#N/A</v>
      </c>
      <c r="V2998" s="42" t="s">
        <v>2257</v>
      </c>
      <c r="W2998" s="279"/>
    </row>
    <row r="2999" spans="4:23" ht="12.75" customHeight="1">
      <c r="D2999" s="68" t="e">
        <f>VLOOKUP(A2999,'.'!V:W,2,0)</f>
        <v>#N/A</v>
      </c>
      <c r="E2999" s="69" t="e">
        <f t="shared" si="46"/>
        <v>#N/A</v>
      </c>
      <c r="V2999" s="42" t="s">
        <v>2257</v>
      </c>
      <c r="W2999" s="279"/>
    </row>
    <row r="3000" spans="4:23" ht="12.75" customHeight="1">
      <c r="D3000" s="68" t="e">
        <f>VLOOKUP(A3000,'.'!V:W,2,0)</f>
        <v>#N/A</v>
      </c>
      <c r="E3000" s="69" t="e">
        <f t="shared" si="46"/>
        <v>#N/A</v>
      </c>
      <c r="V3000" s="42" t="s">
        <v>2257</v>
      </c>
      <c r="W3000" s="279"/>
    </row>
    <row r="3001" spans="4:23" ht="12.75" customHeight="1">
      <c r="D3001" s="68" t="e">
        <f>VLOOKUP(A3001,'.'!V:W,2,0)</f>
        <v>#N/A</v>
      </c>
      <c r="E3001" s="69" t="e">
        <f t="shared" si="46"/>
        <v>#N/A</v>
      </c>
      <c r="V3001" s="42" t="s">
        <v>2257</v>
      </c>
      <c r="W3001" s="279"/>
    </row>
    <row r="3002" spans="4:23" ht="12.75" customHeight="1">
      <c r="D3002" s="68" t="e">
        <f>VLOOKUP(A3002,'.'!V:W,2,0)</f>
        <v>#N/A</v>
      </c>
      <c r="E3002" s="69" t="e">
        <f t="shared" si="46"/>
        <v>#N/A</v>
      </c>
      <c r="V3002" s="42" t="s">
        <v>2257</v>
      </c>
      <c r="W3002" s="279"/>
    </row>
    <row r="3003" spans="4:23" ht="12.75" customHeight="1">
      <c r="D3003" s="68" t="e">
        <f>VLOOKUP(A3003,'.'!V:W,2,0)</f>
        <v>#N/A</v>
      </c>
      <c r="E3003" s="69" t="e">
        <f t="shared" si="46"/>
        <v>#N/A</v>
      </c>
      <c r="V3003" s="42" t="s">
        <v>2257</v>
      </c>
      <c r="W3003" s="279"/>
    </row>
    <row r="3004" spans="4:23" ht="12.75" customHeight="1">
      <c r="D3004" s="68" t="e">
        <f>VLOOKUP(A3004,'.'!V:W,2,0)</f>
        <v>#N/A</v>
      </c>
      <c r="E3004" s="69" t="e">
        <f t="shared" si="46"/>
        <v>#N/A</v>
      </c>
      <c r="V3004" s="42" t="s">
        <v>2257</v>
      </c>
      <c r="W3004" s="279"/>
    </row>
    <row r="3005" spans="4:23" ht="12.75" customHeight="1">
      <c r="D3005" s="68" t="e">
        <f>VLOOKUP(A3005,'.'!V:W,2,0)</f>
        <v>#N/A</v>
      </c>
      <c r="E3005" s="69" t="e">
        <f t="shared" si="46"/>
        <v>#N/A</v>
      </c>
      <c r="V3005" s="42" t="s">
        <v>2257</v>
      </c>
      <c r="W3005" s="279"/>
    </row>
    <row r="3006" spans="4:23" ht="12.75" customHeight="1">
      <c r="D3006" s="68" t="e">
        <f>VLOOKUP(A3006,'.'!V:W,2,0)</f>
        <v>#N/A</v>
      </c>
      <c r="E3006" s="69" t="e">
        <f t="shared" si="46"/>
        <v>#N/A</v>
      </c>
      <c r="V3006" s="42" t="s">
        <v>2257</v>
      </c>
      <c r="W3006" s="279"/>
    </row>
    <row r="3007" spans="4:23" ht="12.75" customHeight="1">
      <c r="D3007" s="68" t="e">
        <f>VLOOKUP(A3007,'.'!V:W,2,0)</f>
        <v>#N/A</v>
      </c>
      <c r="E3007" s="69" t="e">
        <f t="shared" si="46"/>
        <v>#N/A</v>
      </c>
      <c r="V3007" s="42" t="s">
        <v>2257</v>
      </c>
      <c r="W3007" s="279"/>
    </row>
    <row r="3008" spans="4:23" ht="12.75" customHeight="1">
      <c r="D3008" s="68" t="e">
        <f>VLOOKUP(A3008,'.'!V:W,2,0)</f>
        <v>#N/A</v>
      </c>
      <c r="E3008" s="69" t="e">
        <f t="shared" si="46"/>
        <v>#N/A</v>
      </c>
      <c r="V3008" s="42" t="s">
        <v>2257</v>
      </c>
      <c r="W3008" s="279"/>
    </row>
    <row r="3009" spans="4:23" ht="12.75" customHeight="1">
      <c r="D3009" s="68" t="e">
        <f>VLOOKUP(A3009,'.'!V:W,2,0)</f>
        <v>#N/A</v>
      </c>
      <c r="E3009" s="69" t="e">
        <f t="shared" si="46"/>
        <v>#N/A</v>
      </c>
      <c r="V3009" s="42" t="s">
        <v>2257</v>
      </c>
      <c r="W3009" s="279"/>
    </row>
    <row r="3010" spans="4:23" ht="12.75" customHeight="1">
      <c r="D3010" s="68" t="e">
        <f>VLOOKUP(A3010,'.'!V:W,2,0)</f>
        <v>#N/A</v>
      </c>
      <c r="E3010" s="69" t="e">
        <f t="shared" ref="E3010:E3045" si="47">B3010*VLOOKUP(D3010,$L$17:$M$38,2,0)</f>
        <v>#N/A</v>
      </c>
      <c r="V3010" s="42" t="s">
        <v>2257</v>
      </c>
      <c r="W3010" s="279"/>
    </row>
    <row r="3011" spans="4:23" ht="12.75" customHeight="1">
      <c r="D3011" s="68" t="e">
        <f>VLOOKUP(A3011,'.'!V:W,2,0)</f>
        <v>#N/A</v>
      </c>
      <c r="E3011" s="69" t="e">
        <f t="shared" si="47"/>
        <v>#N/A</v>
      </c>
      <c r="V3011" s="42" t="s">
        <v>2257</v>
      </c>
      <c r="W3011" s="279"/>
    </row>
    <row r="3012" spans="4:23" ht="12.75" customHeight="1">
      <c r="D3012" s="68" t="e">
        <f>VLOOKUP(A3012,'.'!V:W,2,0)</f>
        <v>#N/A</v>
      </c>
      <c r="E3012" s="69" t="e">
        <f t="shared" si="47"/>
        <v>#N/A</v>
      </c>
      <c r="V3012" s="42" t="s">
        <v>2257</v>
      </c>
      <c r="W3012" s="279"/>
    </row>
    <row r="3013" spans="4:23" ht="12.75" customHeight="1">
      <c r="D3013" s="68" t="e">
        <f>VLOOKUP(A3013,'.'!V:W,2,0)</f>
        <v>#N/A</v>
      </c>
      <c r="E3013" s="69" t="e">
        <f t="shared" si="47"/>
        <v>#N/A</v>
      </c>
      <c r="V3013" s="42" t="s">
        <v>2257</v>
      </c>
      <c r="W3013" s="279"/>
    </row>
    <row r="3014" spans="4:23" ht="12.75" customHeight="1">
      <c r="D3014" s="68" t="e">
        <f>VLOOKUP(A3014,'.'!V:W,2,0)</f>
        <v>#N/A</v>
      </c>
      <c r="E3014" s="69" t="e">
        <f t="shared" si="47"/>
        <v>#N/A</v>
      </c>
      <c r="V3014" s="42" t="s">
        <v>2257</v>
      </c>
      <c r="W3014" s="279"/>
    </row>
    <row r="3015" spans="4:23" ht="12.75" customHeight="1">
      <c r="D3015" s="68" t="e">
        <f>VLOOKUP(A3015,'.'!V:W,2,0)</f>
        <v>#N/A</v>
      </c>
      <c r="E3015" s="69" t="e">
        <f t="shared" si="47"/>
        <v>#N/A</v>
      </c>
      <c r="V3015" s="42" t="s">
        <v>2257</v>
      </c>
      <c r="W3015" s="279"/>
    </row>
    <row r="3016" spans="4:23" ht="12.75" customHeight="1">
      <c r="D3016" s="68" t="e">
        <f>VLOOKUP(A3016,'.'!V:W,2,0)</f>
        <v>#N/A</v>
      </c>
      <c r="E3016" s="69" t="e">
        <f t="shared" si="47"/>
        <v>#N/A</v>
      </c>
      <c r="V3016" s="42" t="s">
        <v>2257</v>
      </c>
      <c r="W3016" s="279"/>
    </row>
    <row r="3017" spans="4:23" ht="12.75" customHeight="1">
      <c r="D3017" s="68" t="e">
        <f>VLOOKUP(A3017,'.'!V:W,2,0)</f>
        <v>#N/A</v>
      </c>
      <c r="E3017" s="69" t="e">
        <f t="shared" si="47"/>
        <v>#N/A</v>
      </c>
      <c r="V3017" s="42" t="s">
        <v>2257</v>
      </c>
      <c r="W3017" s="279"/>
    </row>
    <row r="3018" spans="4:23" ht="12.75" customHeight="1">
      <c r="D3018" s="68" t="e">
        <f>VLOOKUP(A3018,'.'!V:W,2,0)</f>
        <v>#N/A</v>
      </c>
      <c r="E3018" s="69" t="e">
        <f t="shared" si="47"/>
        <v>#N/A</v>
      </c>
      <c r="V3018" s="42" t="s">
        <v>2257</v>
      </c>
      <c r="W3018" s="279"/>
    </row>
    <row r="3019" spans="4:23" ht="12.75" customHeight="1">
      <c r="D3019" s="68" t="e">
        <f>VLOOKUP(A3019,'.'!V:W,2,0)</f>
        <v>#N/A</v>
      </c>
      <c r="E3019" s="69" t="e">
        <f t="shared" si="47"/>
        <v>#N/A</v>
      </c>
      <c r="V3019" s="42" t="s">
        <v>2257</v>
      </c>
      <c r="W3019" s="279"/>
    </row>
    <row r="3020" spans="4:23" ht="12.75" customHeight="1">
      <c r="D3020" s="68" t="e">
        <f>VLOOKUP(A3020,'.'!V:W,2,0)</f>
        <v>#N/A</v>
      </c>
      <c r="E3020" s="69" t="e">
        <f t="shared" si="47"/>
        <v>#N/A</v>
      </c>
      <c r="V3020" s="42" t="s">
        <v>2257</v>
      </c>
      <c r="W3020" s="279"/>
    </row>
    <row r="3021" spans="4:23" ht="12.75" customHeight="1">
      <c r="D3021" s="68" t="e">
        <f>VLOOKUP(A3021,'.'!V:W,2,0)</f>
        <v>#N/A</v>
      </c>
      <c r="E3021" s="69" t="e">
        <f t="shared" si="47"/>
        <v>#N/A</v>
      </c>
      <c r="V3021" s="42" t="s">
        <v>2257</v>
      </c>
      <c r="W3021" s="279"/>
    </row>
    <row r="3022" spans="4:23" ht="12.75" customHeight="1">
      <c r="D3022" s="68" t="e">
        <f>VLOOKUP(A3022,'.'!V:W,2,0)</f>
        <v>#N/A</v>
      </c>
      <c r="E3022" s="69" t="e">
        <f t="shared" si="47"/>
        <v>#N/A</v>
      </c>
      <c r="V3022" s="42" t="s">
        <v>2257</v>
      </c>
      <c r="W3022" s="279"/>
    </row>
    <row r="3023" spans="4:23" ht="12.75" customHeight="1">
      <c r="D3023" s="68" t="e">
        <f>VLOOKUP(A3023,'.'!V:W,2,0)</f>
        <v>#N/A</v>
      </c>
      <c r="E3023" s="69" t="e">
        <f t="shared" si="47"/>
        <v>#N/A</v>
      </c>
      <c r="V3023" s="42" t="s">
        <v>2257</v>
      </c>
      <c r="W3023" s="279"/>
    </row>
    <row r="3024" spans="4:23" ht="12.75" customHeight="1">
      <c r="D3024" s="68" t="e">
        <f>VLOOKUP(A3024,'.'!V:W,2,0)</f>
        <v>#N/A</v>
      </c>
      <c r="E3024" s="69" t="e">
        <f t="shared" si="47"/>
        <v>#N/A</v>
      </c>
      <c r="V3024" s="42" t="s">
        <v>2257</v>
      </c>
      <c r="W3024" s="279"/>
    </row>
    <row r="3025" spans="4:23" ht="12.75" customHeight="1">
      <c r="D3025" s="68" t="e">
        <f>VLOOKUP(A3025,'.'!V:W,2,0)</f>
        <v>#N/A</v>
      </c>
      <c r="E3025" s="69" t="e">
        <f t="shared" si="47"/>
        <v>#N/A</v>
      </c>
      <c r="V3025" s="42" t="s">
        <v>2257</v>
      </c>
      <c r="W3025" s="279"/>
    </row>
    <row r="3026" spans="4:23" ht="12.75" customHeight="1">
      <c r="D3026" s="68" t="e">
        <f>VLOOKUP(A3026,'.'!V:W,2,0)</f>
        <v>#N/A</v>
      </c>
      <c r="E3026" s="69" t="e">
        <f t="shared" si="47"/>
        <v>#N/A</v>
      </c>
      <c r="V3026" s="42" t="s">
        <v>2257</v>
      </c>
      <c r="W3026" s="279"/>
    </row>
    <row r="3027" spans="4:23" ht="12.75" customHeight="1">
      <c r="D3027" s="68" t="e">
        <f>VLOOKUP(A3027,'.'!V:W,2,0)</f>
        <v>#N/A</v>
      </c>
      <c r="E3027" s="69" t="e">
        <f t="shared" si="47"/>
        <v>#N/A</v>
      </c>
      <c r="V3027" s="42" t="s">
        <v>2257</v>
      </c>
      <c r="W3027" s="279"/>
    </row>
    <row r="3028" spans="4:23" ht="12.75" customHeight="1">
      <c r="D3028" s="68" t="e">
        <f>VLOOKUP(A3028,'.'!V:W,2,0)</f>
        <v>#N/A</v>
      </c>
      <c r="E3028" s="69" t="e">
        <f t="shared" si="47"/>
        <v>#N/A</v>
      </c>
      <c r="V3028" s="42" t="s">
        <v>2257</v>
      </c>
      <c r="W3028" s="279"/>
    </row>
    <row r="3029" spans="4:23" ht="12.75" customHeight="1">
      <c r="D3029" s="68" t="e">
        <f>VLOOKUP(A3029,'.'!V:W,2,0)</f>
        <v>#N/A</v>
      </c>
      <c r="E3029" s="69" t="e">
        <f t="shared" si="47"/>
        <v>#N/A</v>
      </c>
      <c r="V3029" s="42" t="s">
        <v>2257</v>
      </c>
      <c r="W3029" s="279"/>
    </row>
    <row r="3030" spans="4:23" ht="12.75" customHeight="1">
      <c r="D3030" s="68" t="e">
        <f>VLOOKUP(A3030,'.'!V:W,2,0)</f>
        <v>#N/A</v>
      </c>
      <c r="E3030" s="69" t="e">
        <f t="shared" si="47"/>
        <v>#N/A</v>
      </c>
      <c r="V3030" s="42" t="s">
        <v>2257</v>
      </c>
      <c r="W3030" s="279"/>
    </row>
    <row r="3031" spans="4:23" ht="12.75" customHeight="1">
      <c r="D3031" s="68" t="e">
        <f>VLOOKUP(A3031,'.'!V:W,2,0)</f>
        <v>#N/A</v>
      </c>
      <c r="E3031" s="69" t="e">
        <f t="shared" si="47"/>
        <v>#N/A</v>
      </c>
      <c r="V3031" s="42" t="s">
        <v>2257</v>
      </c>
      <c r="W3031" s="279"/>
    </row>
    <row r="3032" spans="4:23" ht="12.75" customHeight="1">
      <c r="D3032" s="68" t="e">
        <f>VLOOKUP(A3032,'.'!V:W,2,0)</f>
        <v>#N/A</v>
      </c>
      <c r="E3032" s="69" t="e">
        <f t="shared" si="47"/>
        <v>#N/A</v>
      </c>
      <c r="V3032" s="42" t="s">
        <v>2257</v>
      </c>
      <c r="W3032" s="279"/>
    </row>
    <row r="3033" spans="4:23" ht="12.75" customHeight="1">
      <c r="D3033" s="68" t="e">
        <f>VLOOKUP(A3033,'.'!V:W,2,0)</f>
        <v>#N/A</v>
      </c>
      <c r="E3033" s="69" t="e">
        <f t="shared" si="47"/>
        <v>#N/A</v>
      </c>
      <c r="V3033" s="42" t="s">
        <v>2257</v>
      </c>
      <c r="W3033" s="279"/>
    </row>
    <row r="3034" spans="4:23" ht="12.75" customHeight="1">
      <c r="D3034" s="68" t="e">
        <f>VLOOKUP(A3034,'.'!V:W,2,0)</f>
        <v>#N/A</v>
      </c>
      <c r="E3034" s="69" t="e">
        <f t="shared" si="47"/>
        <v>#N/A</v>
      </c>
      <c r="V3034" s="42" t="s">
        <v>2257</v>
      </c>
      <c r="W3034" s="279"/>
    </row>
    <row r="3035" spans="4:23" ht="12.75" customHeight="1">
      <c r="D3035" s="68" t="e">
        <f>VLOOKUP(A3035,'.'!V:W,2,0)</f>
        <v>#N/A</v>
      </c>
      <c r="E3035" s="69" t="e">
        <f t="shared" si="47"/>
        <v>#N/A</v>
      </c>
      <c r="V3035" s="42" t="s">
        <v>2257</v>
      </c>
      <c r="W3035" s="279"/>
    </row>
    <row r="3036" spans="4:23" ht="12.75" customHeight="1">
      <c r="D3036" s="68" t="e">
        <f>VLOOKUP(A3036,'.'!V:W,2,0)</f>
        <v>#N/A</v>
      </c>
      <c r="E3036" s="69" t="e">
        <f t="shared" si="47"/>
        <v>#N/A</v>
      </c>
      <c r="V3036" s="42" t="s">
        <v>2257</v>
      </c>
      <c r="W3036" s="279"/>
    </row>
    <row r="3037" spans="4:23" ht="12.75" customHeight="1">
      <c r="D3037" s="68" t="e">
        <f>VLOOKUP(A3037,'.'!V:W,2,0)</f>
        <v>#N/A</v>
      </c>
      <c r="E3037" s="69" t="e">
        <f t="shared" si="47"/>
        <v>#N/A</v>
      </c>
      <c r="V3037" s="42" t="s">
        <v>2257</v>
      </c>
      <c r="W3037" s="279"/>
    </row>
    <row r="3038" spans="4:23" ht="12.75" customHeight="1">
      <c r="D3038" s="68" t="e">
        <f>VLOOKUP(A3038,'.'!V:W,2,0)</f>
        <v>#N/A</v>
      </c>
      <c r="E3038" s="69" t="e">
        <f t="shared" si="47"/>
        <v>#N/A</v>
      </c>
      <c r="V3038" s="42" t="s">
        <v>2257</v>
      </c>
      <c r="W3038" s="279"/>
    </row>
    <row r="3039" spans="4:23" ht="12.75" customHeight="1">
      <c r="D3039" s="68" t="e">
        <f>VLOOKUP(A3039,'.'!V:W,2,0)</f>
        <v>#N/A</v>
      </c>
      <c r="E3039" s="69" t="e">
        <f t="shared" si="47"/>
        <v>#N/A</v>
      </c>
      <c r="V3039" s="42" t="s">
        <v>2257</v>
      </c>
      <c r="W3039" s="279"/>
    </row>
    <row r="3040" spans="4:23" ht="12.75" customHeight="1">
      <c r="D3040" s="68" t="e">
        <f>VLOOKUP(A3040,'.'!V:W,2,0)</f>
        <v>#N/A</v>
      </c>
      <c r="E3040" s="69" t="e">
        <f t="shared" si="47"/>
        <v>#N/A</v>
      </c>
      <c r="V3040" s="42" t="s">
        <v>2257</v>
      </c>
      <c r="W3040" s="279"/>
    </row>
    <row r="3041" spans="4:23" ht="12.75" customHeight="1">
      <c r="D3041" s="68" t="e">
        <f>VLOOKUP(A3041,'.'!V:W,2,0)</f>
        <v>#N/A</v>
      </c>
      <c r="E3041" s="69" t="e">
        <f t="shared" si="47"/>
        <v>#N/A</v>
      </c>
      <c r="V3041" s="42" t="s">
        <v>2257</v>
      </c>
      <c r="W3041" s="279"/>
    </row>
    <row r="3042" spans="4:23" ht="12.75" customHeight="1">
      <c r="D3042" s="68" t="e">
        <f>VLOOKUP(A3042,'.'!V:W,2,0)</f>
        <v>#N/A</v>
      </c>
      <c r="E3042" s="69" t="e">
        <f t="shared" si="47"/>
        <v>#N/A</v>
      </c>
      <c r="V3042" s="42" t="s">
        <v>2257</v>
      </c>
      <c r="W3042" s="279"/>
    </row>
    <row r="3043" spans="4:23" ht="12.75" customHeight="1">
      <c r="D3043" s="68" t="e">
        <f>VLOOKUP(A3043,'.'!V:W,2,0)</f>
        <v>#N/A</v>
      </c>
      <c r="E3043" s="69" t="e">
        <f t="shared" si="47"/>
        <v>#N/A</v>
      </c>
      <c r="V3043" s="42" t="s">
        <v>2257</v>
      </c>
      <c r="W3043" s="279"/>
    </row>
    <row r="3044" spans="4:23" ht="12.75" customHeight="1">
      <c r="D3044" s="68" t="e">
        <f>VLOOKUP(A3044,'.'!V:W,2,0)</f>
        <v>#N/A</v>
      </c>
      <c r="E3044" s="69" t="e">
        <f t="shared" si="47"/>
        <v>#N/A</v>
      </c>
      <c r="V3044" s="42" t="s">
        <v>2257</v>
      </c>
      <c r="W3044" s="279"/>
    </row>
    <row r="3045" spans="4:23" ht="12.75" customHeight="1">
      <c r="D3045" s="68" t="e">
        <f>VLOOKUP(A3045,'.'!V:W,2,0)</f>
        <v>#N/A</v>
      </c>
      <c r="E3045" s="69" t="e">
        <f t="shared" si="47"/>
        <v>#N/A</v>
      </c>
      <c r="V3045" s="42" t="s">
        <v>2257</v>
      </c>
      <c r="W3045" s="279"/>
    </row>
    <row r="3046" spans="4:23" ht="12.75" customHeight="1">
      <c r="V3046" s="42" t="s">
        <v>2257</v>
      </c>
      <c r="W3046" s="279"/>
    </row>
    <row r="3047" spans="4:23" ht="12.75" customHeight="1">
      <c r="V3047" s="42" t="s">
        <v>2257</v>
      </c>
      <c r="W3047" s="279"/>
    </row>
    <row r="3048" spans="4:23" ht="12.75" customHeight="1">
      <c r="V3048" s="42" t="s">
        <v>2257</v>
      </c>
      <c r="W3048" s="279"/>
    </row>
    <row r="3049" spans="4:23" ht="12.75" customHeight="1">
      <c r="V3049" s="42" t="s">
        <v>2257</v>
      </c>
      <c r="W3049" s="279"/>
    </row>
    <row r="3050" spans="4:23" ht="12.75" customHeight="1">
      <c r="V3050" s="42" t="s">
        <v>2257</v>
      </c>
      <c r="W3050" s="279"/>
    </row>
    <row r="3051" spans="4:23" ht="12.75" customHeight="1">
      <c r="V3051" s="42" t="s">
        <v>2257</v>
      </c>
      <c r="W3051" s="279"/>
    </row>
    <row r="3052" spans="4:23" ht="12.75" customHeight="1">
      <c r="V3052" s="42" t="s">
        <v>2257</v>
      </c>
      <c r="W3052" s="279"/>
    </row>
    <row r="3053" spans="4:23" ht="12.75" customHeight="1">
      <c r="V3053" s="42" t="s">
        <v>2257</v>
      </c>
      <c r="W3053" s="279"/>
    </row>
    <row r="3054" spans="4:23" ht="12.75" customHeight="1">
      <c r="V3054" s="42" t="s">
        <v>2257</v>
      </c>
      <c r="W3054" s="279"/>
    </row>
    <row r="3055" spans="4:23" ht="12.75" customHeight="1">
      <c r="V3055" s="42" t="s">
        <v>2257</v>
      </c>
      <c r="W3055" s="279"/>
    </row>
    <row r="3056" spans="4:23" ht="12.75" customHeight="1">
      <c r="V3056" s="42" t="s">
        <v>2257</v>
      </c>
      <c r="W3056" s="279"/>
    </row>
    <row r="3057" spans="22:23" ht="12.75" customHeight="1">
      <c r="V3057" s="42" t="s">
        <v>2257</v>
      </c>
      <c r="W3057" s="279"/>
    </row>
    <row r="3058" spans="22:23" ht="12.75" customHeight="1">
      <c r="V3058" s="42" t="s">
        <v>2257</v>
      </c>
      <c r="W3058" s="279"/>
    </row>
    <row r="3059" spans="22:23" ht="12.75" customHeight="1">
      <c r="V3059" s="42" t="s">
        <v>2257</v>
      </c>
      <c r="W3059" s="279"/>
    </row>
    <row r="3060" spans="22:23" ht="12.75" customHeight="1">
      <c r="V3060" s="42" t="s">
        <v>2257</v>
      </c>
      <c r="W3060" s="279"/>
    </row>
    <row r="3061" spans="22:23" ht="12.75" customHeight="1">
      <c r="V3061" s="42" t="s">
        <v>2257</v>
      </c>
      <c r="W3061" s="279"/>
    </row>
    <row r="3062" spans="22:23" ht="12.75" customHeight="1">
      <c r="V3062" s="42" t="s">
        <v>2257</v>
      </c>
      <c r="W3062" s="279"/>
    </row>
    <row r="3063" spans="22:23" ht="12.75" customHeight="1">
      <c r="V3063" s="42" t="s">
        <v>2257</v>
      </c>
      <c r="W3063" s="279"/>
    </row>
    <row r="3064" spans="22:23" ht="12.75" customHeight="1">
      <c r="V3064" s="42" t="s">
        <v>2257</v>
      </c>
      <c r="W3064" s="279"/>
    </row>
    <row r="3065" spans="22:23" ht="12.75" customHeight="1">
      <c r="V3065" s="42" t="s">
        <v>2257</v>
      </c>
      <c r="W3065" s="279"/>
    </row>
    <row r="3066" spans="22:23" ht="12.75" customHeight="1">
      <c r="V3066" s="42" t="s">
        <v>2257</v>
      </c>
      <c r="W3066" s="279"/>
    </row>
    <row r="3067" spans="22:23" ht="12.75" customHeight="1">
      <c r="V3067" s="42" t="s">
        <v>2257</v>
      </c>
      <c r="W3067" s="279"/>
    </row>
    <row r="3068" spans="22:23" ht="12.75" customHeight="1">
      <c r="V3068" s="42" t="s">
        <v>2257</v>
      </c>
      <c r="W3068" s="279"/>
    </row>
    <row r="3069" spans="22:23" ht="12.75" customHeight="1">
      <c r="V3069" s="42" t="s">
        <v>2257</v>
      </c>
      <c r="W3069" s="279"/>
    </row>
    <row r="3070" spans="22:23" ht="12.75" customHeight="1">
      <c r="V3070" s="42" t="s">
        <v>2257</v>
      </c>
      <c r="W3070" s="279"/>
    </row>
    <row r="3071" spans="22:23" ht="12.75" customHeight="1">
      <c r="V3071" s="42" t="s">
        <v>2257</v>
      </c>
      <c r="W3071" s="279"/>
    </row>
    <row r="3072" spans="22:23" ht="12.75" customHeight="1">
      <c r="V3072" s="42" t="s">
        <v>2257</v>
      </c>
      <c r="W3072" s="279"/>
    </row>
    <row r="3073" spans="22:23" ht="12.75" customHeight="1">
      <c r="V3073" s="42" t="s">
        <v>2257</v>
      </c>
      <c r="W3073" s="279"/>
    </row>
    <row r="3074" spans="22:23" ht="12.75" customHeight="1">
      <c r="V3074" s="42" t="s">
        <v>2257</v>
      </c>
      <c r="W3074" s="279"/>
    </row>
    <row r="3075" spans="22:23" ht="12.75" customHeight="1">
      <c r="V3075" s="42" t="s">
        <v>2257</v>
      </c>
      <c r="W3075" s="279"/>
    </row>
    <row r="3076" spans="22:23" ht="12.75" customHeight="1">
      <c r="V3076" s="42" t="s">
        <v>2257</v>
      </c>
      <c r="W3076" s="279"/>
    </row>
    <row r="3077" spans="22:23" ht="12.75" customHeight="1">
      <c r="V3077" s="42" t="s">
        <v>2257</v>
      </c>
      <c r="W3077" s="279"/>
    </row>
    <row r="3078" spans="22:23" ht="12.75" customHeight="1">
      <c r="V3078" s="42" t="s">
        <v>2257</v>
      </c>
      <c r="W3078" s="279"/>
    </row>
    <row r="3079" spans="22:23" ht="12.75" customHeight="1">
      <c r="V3079" s="42" t="s">
        <v>2257</v>
      </c>
      <c r="W3079" s="279"/>
    </row>
    <row r="3080" spans="22:23" ht="12.75" customHeight="1">
      <c r="V3080" s="42" t="s">
        <v>2257</v>
      </c>
      <c r="W3080" s="279"/>
    </row>
    <row r="3081" spans="22:23" ht="12.75" customHeight="1">
      <c r="V3081" s="42" t="s">
        <v>2257</v>
      </c>
      <c r="W3081" s="279"/>
    </row>
    <row r="3082" spans="22:23" ht="12.75" customHeight="1">
      <c r="V3082" s="42" t="s">
        <v>2257</v>
      </c>
      <c r="W3082" s="279"/>
    </row>
    <row r="3083" spans="22:23" ht="12.75" customHeight="1">
      <c r="V3083" s="42" t="s">
        <v>2257</v>
      </c>
      <c r="W3083" s="279"/>
    </row>
    <row r="3084" spans="22:23" ht="12.75" customHeight="1">
      <c r="V3084" s="42" t="s">
        <v>2257</v>
      </c>
      <c r="W3084" s="279"/>
    </row>
    <row r="3085" spans="22:23" ht="12.75" customHeight="1">
      <c r="V3085" s="42" t="s">
        <v>2257</v>
      </c>
      <c r="W3085" s="279"/>
    </row>
    <row r="3086" spans="22:23" ht="12.75" customHeight="1">
      <c r="V3086" s="42" t="s">
        <v>2257</v>
      </c>
      <c r="W3086" s="279"/>
    </row>
    <row r="3087" spans="22:23" ht="12.75" customHeight="1">
      <c r="V3087" s="42" t="s">
        <v>2257</v>
      </c>
      <c r="W3087" s="279"/>
    </row>
    <row r="3088" spans="22:23" ht="12.75" customHeight="1">
      <c r="V3088" s="42" t="s">
        <v>2257</v>
      </c>
      <c r="W3088" s="279"/>
    </row>
    <row r="3089" spans="22:23" ht="12.75" customHeight="1">
      <c r="V3089" s="42" t="s">
        <v>2257</v>
      </c>
      <c r="W3089" s="279"/>
    </row>
    <row r="3090" spans="22:23" ht="12.75" customHeight="1">
      <c r="V3090" s="42" t="s">
        <v>2257</v>
      </c>
      <c r="W3090" s="279"/>
    </row>
    <row r="3091" spans="22:23" ht="12.75" customHeight="1">
      <c r="V3091" s="42" t="s">
        <v>2257</v>
      </c>
      <c r="W3091" s="279"/>
    </row>
    <row r="3092" spans="22:23" ht="12.75" customHeight="1">
      <c r="V3092" s="42" t="s">
        <v>2257</v>
      </c>
      <c r="W3092" s="279"/>
    </row>
    <row r="3093" spans="22:23" ht="12.75" customHeight="1">
      <c r="V3093" s="42" t="s">
        <v>2257</v>
      </c>
      <c r="W3093" s="279"/>
    </row>
    <row r="3094" spans="22:23" ht="12.75" customHeight="1">
      <c r="V3094" s="42" t="s">
        <v>2257</v>
      </c>
      <c r="W3094" s="279"/>
    </row>
    <row r="3095" spans="22:23" ht="12.75" customHeight="1">
      <c r="V3095" s="42" t="s">
        <v>2257</v>
      </c>
      <c r="W3095" s="279"/>
    </row>
    <row r="3096" spans="22:23" ht="12.75" customHeight="1">
      <c r="V3096" s="42" t="s">
        <v>2257</v>
      </c>
      <c r="W3096" s="279"/>
    </row>
    <row r="3097" spans="22:23" ht="12.75" customHeight="1">
      <c r="V3097" s="42" t="s">
        <v>2257</v>
      </c>
      <c r="W3097" s="279"/>
    </row>
    <row r="3098" spans="22:23" ht="12.75" customHeight="1">
      <c r="V3098" s="42" t="s">
        <v>2257</v>
      </c>
      <c r="W3098" s="279"/>
    </row>
    <row r="3099" spans="22:23" ht="12.75" customHeight="1">
      <c r="V3099" s="42" t="s">
        <v>2257</v>
      </c>
      <c r="W3099" s="279"/>
    </row>
    <row r="3100" spans="22:23" ht="12.75" customHeight="1">
      <c r="V3100" s="42" t="s">
        <v>2257</v>
      </c>
      <c r="W3100" s="279"/>
    </row>
    <row r="3101" spans="22:23" ht="12.75" customHeight="1">
      <c r="V3101" s="42" t="s">
        <v>2257</v>
      </c>
      <c r="W3101" s="279"/>
    </row>
    <row r="3102" spans="22:23" ht="12.75" customHeight="1">
      <c r="V3102" s="42" t="s">
        <v>2257</v>
      </c>
      <c r="W3102" s="279"/>
    </row>
    <row r="3103" spans="22:23" ht="12.75" customHeight="1">
      <c r="V3103" s="42" t="s">
        <v>2257</v>
      </c>
      <c r="W3103" s="279"/>
    </row>
    <row r="3104" spans="22:23" ht="12.75" customHeight="1">
      <c r="V3104" s="42" t="s">
        <v>2257</v>
      </c>
      <c r="W3104" s="279"/>
    </row>
    <row r="3105" spans="22:23" ht="12.75" customHeight="1">
      <c r="V3105" s="42" t="s">
        <v>2257</v>
      </c>
      <c r="W3105" s="279"/>
    </row>
    <row r="3106" spans="22:23" ht="12.75" customHeight="1">
      <c r="V3106" s="42" t="s">
        <v>2257</v>
      </c>
      <c r="W3106" s="279"/>
    </row>
    <row r="3107" spans="22:23" ht="12.75" customHeight="1">
      <c r="V3107" s="42" t="s">
        <v>2257</v>
      </c>
      <c r="W3107" s="279"/>
    </row>
    <row r="3108" spans="22:23" ht="12.75" customHeight="1">
      <c r="V3108" s="42" t="s">
        <v>2257</v>
      </c>
      <c r="W3108" s="279"/>
    </row>
    <row r="3109" spans="22:23" ht="12.75" customHeight="1">
      <c r="V3109" s="42" t="s">
        <v>2257</v>
      </c>
      <c r="W3109" s="279"/>
    </row>
    <row r="3110" spans="22:23" ht="12.75" customHeight="1">
      <c r="V3110" s="42" t="s">
        <v>2257</v>
      </c>
      <c r="W3110" s="279"/>
    </row>
    <row r="3111" spans="22:23" ht="12.75" customHeight="1">
      <c r="V3111" s="42" t="s">
        <v>2257</v>
      </c>
      <c r="W3111" s="279"/>
    </row>
    <row r="3112" spans="22:23" ht="12.75" customHeight="1">
      <c r="V3112" s="42" t="s">
        <v>2257</v>
      </c>
      <c r="W3112" s="279"/>
    </row>
    <row r="3113" spans="22:23" ht="12.75" customHeight="1">
      <c r="V3113" s="42" t="s">
        <v>2257</v>
      </c>
      <c r="W3113" s="279"/>
    </row>
    <row r="3114" spans="22:23" ht="12.75" customHeight="1">
      <c r="V3114" s="42" t="s">
        <v>2257</v>
      </c>
      <c r="W3114" s="279"/>
    </row>
    <row r="3115" spans="22:23" ht="12.75" customHeight="1">
      <c r="V3115" s="42" t="s">
        <v>2257</v>
      </c>
      <c r="W3115" s="279"/>
    </row>
    <row r="3116" spans="22:23" ht="12.75" customHeight="1">
      <c r="V3116" s="42" t="s">
        <v>2257</v>
      </c>
      <c r="W3116" s="279"/>
    </row>
    <row r="3117" spans="22:23" ht="12.75" customHeight="1">
      <c r="V3117" s="42" t="s">
        <v>2257</v>
      </c>
      <c r="W3117" s="279"/>
    </row>
    <row r="3118" spans="22:23" ht="12.75" customHeight="1">
      <c r="V3118" s="42" t="s">
        <v>2257</v>
      </c>
      <c r="W3118" s="279"/>
    </row>
    <row r="3119" spans="22:23" ht="12.75" customHeight="1">
      <c r="V3119" s="42" t="s">
        <v>2257</v>
      </c>
      <c r="W3119" s="279"/>
    </row>
    <row r="3120" spans="22:23" ht="12.75" customHeight="1">
      <c r="V3120" s="42" t="s">
        <v>2257</v>
      </c>
      <c r="W3120" s="279"/>
    </row>
    <row r="3121" spans="22:23" ht="12.75" customHeight="1">
      <c r="V3121" s="42" t="s">
        <v>2257</v>
      </c>
      <c r="W3121" s="279"/>
    </row>
    <row r="3122" spans="22:23" ht="12.75" customHeight="1">
      <c r="V3122" s="42" t="s">
        <v>2257</v>
      </c>
      <c r="W3122" s="279"/>
    </row>
    <row r="3123" spans="22:23" ht="12.75" customHeight="1">
      <c r="V3123" s="42" t="s">
        <v>2257</v>
      </c>
      <c r="W3123" s="279"/>
    </row>
    <row r="3124" spans="22:23" ht="12.75" customHeight="1">
      <c r="V3124" s="42" t="s">
        <v>2257</v>
      </c>
      <c r="W3124" s="279"/>
    </row>
    <row r="3125" spans="22:23" ht="12.75" customHeight="1">
      <c r="V3125" s="42" t="s">
        <v>2257</v>
      </c>
      <c r="W3125" s="279"/>
    </row>
    <row r="3126" spans="22:23" ht="12.75" customHeight="1">
      <c r="V3126" s="42" t="s">
        <v>2257</v>
      </c>
      <c r="W3126" s="279"/>
    </row>
    <row r="3127" spans="22:23" ht="12.75" customHeight="1">
      <c r="V3127" s="42" t="s">
        <v>2257</v>
      </c>
      <c r="W3127" s="279"/>
    </row>
    <row r="3128" spans="22:23" ht="12.75" customHeight="1">
      <c r="V3128" s="42" t="s">
        <v>2257</v>
      </c>
      <c r="W3128" s="279"/>
    </row>
    <row r="3129" spans="22:23" ht="12.75" customHeight="1">
      <c r="V3129" s="42" t="s">
        <v>2257</v>
      </c>
      <c r="W3129" s="279"/>
    </row>
    <row r="3130" spans="22:23" ht="12.75" customHeight="1">
      <c r="V3130" s="42" t="s">
        <v>2257</v>
      </c>
      <c r="W3130" s="279"/>
    </row>
    <row r="3131" spans="22:23" ht="12.75" customHeight="1">
      <c r="V3131" s="42" t="s">
        <v>2257</v>
      </c>
      <c r="W3131" s="279"/>
    </row>
    <row r="3132" spans="22:23" ht="12.75" customHeight="1">
      <c r="V3132" s="42" t="s">
        <v>2257</v>
      </c>
      <c r="W3132" s="279"/>
    </row>
    <row r="3133" spans="22:23" ht="12.75" customHeight="1">
      <c r="V3133" s="42" t="s">
        <v>2257</v>
      </c>
      <c r="W3133" s="279"/>
    </row>
    <row r="3134" spans="22:23" ht="12.75" customHeight="1">
      <c r="V3134" s="42" t="s">
        <v>2257</v>
      </c>
      <c r="W3134" s="279"/>
    </row>
    <row r="3135" spans="22:23" ht="12.75" customHeight="1">
      <c r="V3135" s="42" t="s">
        <v>2257</v>
      </c>
      <c r="W3135" s="279"/>
    </row>
    <row r="3136" spans="22:23" ht="12.75" customHeight="1">
      <c r="V3136" s="42" t="s">
        <v>2257</v>
      </c>
      <c r="W3136" s="279"/>
    </row>
    <row r="3137" spans="22:23" ht="12.75" customHeight="1">
      <c r="V3137" s="42" t="s">
        <v>2257</v>
      </c>
      <c r="W3137" s="279"/>
    </row>
    <row r="3138" spans="22:23" ht="12.75" customHeight="1">
      <c r="V3138" s="42" t="s">
        <v>2257</v>
      </c>
      <c r="W3138" s="279"/>
    </row>
    <row r="3139" spans="22:23" ht="12.75" customHeight="1">
      <c r="V3139" s="42" t="s">
        <v>2257</v>
      </c>
      <c r="W3139" s="279"/>
    </row>
    <row r="3140" spans="22:23" ht="12.75" customHeight="1">
      <c r="V3140" s="42" t="s">
        <v>2257</v>
      </c>
      <c r="W3140" s="279"/>
    </row>
    <row r="3141" spans="22:23" ht="12.75" customHeight="1">
      <c r="V3141" s="42" t="s">
        <v>2257</v>
      </c>
      <c r="W3141" s="279"/>
    </row>
    <row r="3142" spans="22:23" ht="12.75" customHeight="1">
      <c r="V3142" s="42" t="s">
        <v>2257</v>
      </c>
      <c r="W3142" s="279"/>
    </row>
    <row r="3143" spans="22:23" ht="12.75" customHeight="1">
      <c r="V3143" s="42" t="s">
        <v>2257</v>
      </c>
      <c r="W3143" s="279"/>
    </row>
    <row r="3144" spans="22:23" ht="12.75" customHeight="1">
      <c r="V3144" s="42" t="s">
        <v>2257</v>
      </c>
      <c r="W3144" s="279"/>
    </row>
    <row r="3145" spans="22:23" ht="12.75" customHeight="1">
      <c r="V3145" s="42" t="s">
        <v>2257</v>
      </c>
      <c r="W3145" s="279"/>
    </row>
    <row r="3146" spans="22:23" ht="12.75" customHeight="1">
      <c r="V3146" s="42" t="s">
        <v>2257</v>
      </c>
      <c r="W3146" s="279"/>
    </row>
    <row r="3147" spans="22:23" ht="12.75" customHeight="1">
      <c r="V3147" s="42" t="s">
        <v>2257</v>
      </c>
      <c r="W3147" s="279"/>
    </row>
    <row r="3148" spans="22:23" ht="12.75" customHeight="1">
      <c r="V3148" s="42" t="s">
        <v>2257</v>
      </c>
      <c r="W3148" s="279"/>
    </row>
    <row r="3149" spans="22:23" ht="12.75" customHeight="1">
      <c r="V3149" s="42" t="s">
        <v>2257</v>
      </c>
      <c r="W3149" s="279"/>
    </row>
    <row r="3150" spans="22:23" ht="12.75" customHeight="1">
      <c r="V3150" s="42" t="s">
        <v>2257</v>
      </c>
      <c r="W3150" s="279"/>
    </row>
    <row r="3151" spans="22:23" ht="12.75" customHeight="1">
      <c r="V3151" s="42" t="s">
        <v>2257</v>
      </c>
      <c r="W3151" s="279"/>
    </row>
    <row r="3152" spans="22:23" ht="12.75" customHeight="1">
      <c r="V3152" s="42" t="s">
        <v>2257</v>
      </c>
      <c r="W3152" s="279"/>
    </row>
    <row r="3153" spans="22:23" ht="12.75" customHeight="1">
      <c r="V3153" s="42" t="s">
        <v>2257</v>
      </c>
      <c r="W3153" s="279"/>
    </row>
    <row r="3154" spans="22:23" ht="12.75" customHeight="1">
      <c r="V3154" s="42" t="s">
        <v>2257</v>
      </c>
      <c r="W3154" s="279"/>
    </row>
    <row r="3155" spans="22:23" ht="12.75" customHeight="1">
      <c r="V3155" s="42" t="s">
        <v>2257</v>
      </c>
      <c r="W3155" s="279"/>
    </row>
    <row r="3156" spans="22:23" ht="12.75" customHeight="1">
      <c r="V3156" s="42" t="s">
        <v>2257</v>
      </c>
      <c r="W3156" s="279"/>
    </row>
    <row r="3157" spans="22:23" ht="12.75" customHeight="1">
      <c r="V3157" s="42" t="s">
        <v>2257</v>
      </c>
      <c r="W3157" s="279"/>
    </row>
    <row r="3158" spans="22:23" ht="12.75" customHeight="1">
      <c r="V3158" s="42" t="s">
        <v>2257</v>
      </c>
      <c r="W3158" s="279"/>
    </row>
    <row r="3159" spans="22:23" ht="12.75" customHeight="1">
      <c r="V3159" s="42" t="s">
        <v>2257</v>
      </c>
      <c r="W3159" s="279"/>
    </row>
    <row r="3160" spans="22:23" ht="12.75" customHeight="1">
      <c r="V3160" s="42" t="s">
        <v>2257</v>
      </c>
      <c r="W3160" s="279"/>
    </row>
    <row r="3161" spans="22:23" ht="12.75" customHeight="1">
      <c r="V3161" s="42" t="s">
        <v>2257</v>
      </c>
      <c r="W3161" s="279"/>
    </row>
    <row r="3162" spans="22:23" ht="12.75" customHeight="1">
      <c r="V3162" s="42" t="s">
        <v>2257</v>
      </c>
      <c r="W3162" s="279"/>
    </row>
    <row r="3163" spans="22:23" ht="12.75" customHeight="1">
      <c r="V3163" s="42" t="s">
        <v>2257</v>
      </c>
      <c r="W3163" s="279"/>
    </row>
    <row r="3164" spans="22:23" ht="12.75" customHeight="1">
      <c r="V3164" s="42" t="s">
        <v>2257</v>
      </c>
      <c r="W3164" s="279"/>
    </row>
    <row r="3165" spans="22:23" ht="12.75" customHeight="1">
      <c r="V3165" s="42" t="s">
        <v>2257</v>
      </c>
      <c r="W3165" s="279"/>
    </row>
    <row r="3166" spans="22:23" ht="12.75" customHeight="1">
      <c r="V3166" s="42" t="s">
        <v>2257</v>
      </c>
      <c r="W3166" s="279"/>
    </row>
    <row r="3167" spans="22:23" ht="12.75" customHeight="1">
      <c r="V3167" s="42" t="s">
        <v>2257</v>
      </c>
      <c r="W3167" s="279"/>
    </row>
    <row r="3168" spans="22:23" ht="12.75" customHeight="1">
      <c r="V3168" s="42" t="s">
        <v>2257</v>
      </c>
      <c r="W3168" s="279"/>
    </row>
    <row r="3169" spans="22:23" ht="12.75" customHeight="1">
      <c r="V3169" s="42" t="s">
        <v>2257</v>
      </c>
      <c r="W3169" s="279"/>
    </row>
    <row r="3170" spans="22:23" ht="12.75" customHeight="1">
      <c r="V3170" s="42" t="s">
        <v>2257</v>
      </c>
      <c r="W3170" s="279"/>
    </row>
    <row r="3171" spans="22:23" ht="12.75" customHeight="1">
      <c r="V3171" s="42" t="s">
        <v>2257</v>
      </c>
      <c r="W3171" s="279"/>
    </row>
    <row r="3172" spans="22:23" ht="12.75" customHeight="1">
      <c r="V3172" s="42" t="s">
        <v>2257</v>
      </c>
      <c r="W3172" s="279"/>
    </row>
    <row r="3173" spans="22:23" ht="12.75" customHeight="1">
      <c r="V3173" s="42" t="s">
        <v>2257</v>
      </c>
      <c r="W3173" s="279"/>
    </row>
    <row r="3174" spans="22:23" ht="12.75" customHeight="1">
      <c r="V3174" s="42" t="s">
        <v>2257</v>
      </c>
      <c r="W3174" s="279"/>
    </row>
    <row r="3175" spans="22:23" ht="12.75" customHeight="1">
      <c r="V3175" s="42" t="s">
        <v>2257</v>
      </c>
      <c r="W3175" s="279"/>
    </row>
    <row r="3176" spans="22:23" ht="12.75" customHeight="1">
      <c r="V3176" s="42" t="s">
        <v>2257</v>
      </c>
      <c r="W3176" s="279"/>
    </row>
    <row r="3177" spans="22:23" ht="12.75" customHeight="1">
      <c r="V3177" s="42" t="s">
        <v>2257</v>
      </c>
      <c r="W3177" s="279"/>
    </row>
    <row r="3178" spans="22:23" ht="12.75" customHeight="1">
      <c r="V3178" s="42" t="s">
        <v>2257</v>
      </c>
      <c r="W3178" s="279"/>
    </row>
    <row r="3179" spans="22:23" ht="12.75" customHeight="1">
      <c r="V3179" s="42" t="s">
        <v>2257</v>
      </c>
      <c r="W3179" s="279"/>
    </row>
    <row r="3180" spans="22:23" ht="12.75" customHeight="1">
      <c r="V3180" s="42" t="s">
        <v>2257</v>
      </c>
      <c r="W3180" s="279"/>
    </row>
    <row r="3181" spans="22:23" ht="12.75" customHeight="1">
      <c r="V3181" s="42" t="s">
        <v>2257</v>
      </c>
      <c r="W3181" s="279"/>
    </row>
    <row r="3182" spans="22:23" ht="12.75" customHeight="1">
      <c r="V3182" s="42" t="s">
        <v>2257</v>
      </c>
      <c r="W3182" s="279"/>
    </row>
    <row r="3183" spans="22:23" ht="12.75" customHeight="1">
      <c r="V3183" s="42" t="s">
        <v>2257</v>
      </c>
      <c r="W3183" s="279"/>
    </row>
    <row r="3184" spans="22:23" ht="12.75" customHeight="1">
      <c r="V3184" s="42" t="s">
        <v>2257</v>
      </c>
      <c r="W3184" s="279"/>
    </row>
    <row r="3185" spans="22:23" ht="12.75" customHeight="1">
      <c r="V3185" s="42" t="s">
        <v>2257</v>
      </c>
      <c r="W3185" s="279"/>
    </row>
    <row r="3186" spans="22:23" ht="12.75" customHeight="1">
      <c r="V3186" s="42" t="s">
        <v>2257</v>
      </c>
      <c r="W3186" s="279"/>
    </row>
    <row r="3187" spans="22:23" ht="12.75" customHeight="1">
      <c r="V3187" s="42" t="s">
        <v>2257</v>
      </c>
      <c r="W3187" s="279"/>
    </row>
    <row r="3188" spans="22:23" ht="12.75" customHeight="1">
      <c r="V3188" s="42" t="s">
        <v>2257</v>
      </c>
      <c r="W3188" s="279"/>
    </row>
    <row r="3189" spans="22:23" ht="12.75" customHeight="1">
      <c r="V3189" s="42" t="s">
        <v>2257</v>
      </c>
      <c r="W3189" s="279"/>
    </row>
    <row r="3190" spans="22:23" ht="12.75" customHeight="1">
      <c r="V3190" s="42" t="s">
        <v>2257</v>
      </c>
      <c r="W3190" s="279"/>
    </row>
    <row r="3191" spans="22:23" ht="12.75" customHeight="1">
      <c r="V3191" s="42" t="s">
        <v>2257</v>
      </c>
      <c r="W3191" s="279"/>
    </row>
    <row r="3192" spans="22:23" ht="12.75" customHeight="1">
      <c r="V3192" s="42" t="s">
        <v>2257</v>
      </c>
      <c r="W3192" s="279"/>
    </row>
    <row r="3193" spans="22:23" ht="12.75" customHeight="1">
      <c r="V3193" s="42" t="s">
        <v>2257</v>
      </c>
      <c r="W3193" s="279"/>
    </row>
    <row r="3194" spans="22:23" ht="12.75" customHeight="1">
      <c r="V3194" s="42" t="s">
        <v>2257</v>
      </c>
      <c r="W3194" s="279"/>
    </row>
    <row r="3195" spans="22:23" ht="12.75" customHeight="1">
      <c r="V3195" s="42" t="s">
        <v>2257</v>
      </c>
      <c r="W3195" s="279"/>
    </row>
    <row r="3196" spans="22:23" ht="12.75" customHeight="1">
      <c r="V3196" s="42" t="s">
        <v>2257</v>
      </c>
      <c r="W3196" s="279"/>
    </row>
    <row r="3197" spans="22:23" ht="12.75" customHeight="1">
      <c r="V3197" s="42" t="s">
        <v>2257</v>
      </c>
      <c r="W3197" s="279"/>
    </row>
    <row r="3198" spans="22:23" ht="12.75" customHeight="1">
      <c r="V3198" s="42" t="s">
        <v>2257</v>
      </c>
      <c r="W3198" s="279"/>
    </row>
    <row r="3199" spans="22:23" ht="12.75" customHeight="1">
      <c r="V3199" s="42" t="s">
        <v>2257</v>
      </c>
      <c r="W3199" s="279"/>
    </row>
    <row r="3200" spans="22:23" ht="12.75" customHeight="1">
      <c r="V3200" s="42" t="s">
        <v>2257</v>
      </c>
      <c r="W3200" s="279"/>
    </row>
    <row r="3201" spans="22:23" ht="12.75" customHeight="1">
      <c r="V3201" s="42" t="s">
        <v>2257</v>
      </c>
      <c r="W3201" s="279"/>
    </row>
    <row r="3202" spans="22:23" ht="12.75" customHeight="1">
      <c r="V3202" s="42" t="s">
        <v>2257</v>
      </c>
      <c r="W3202" s="279"/>
    </row>
    <row r="3203" spans="22:23" ht="12.75" customHeight="1">
      <c r="V3203" s="42" t="s">
        <v>2257</v>
      </c>
      <c r="W3203" s="279"/>
    </row>
    <row r="3204" spans="22:23" ht="12.75" customHeight="1">
      <c r="V3204" s="42" t="s">
        <v>2257</v>
      </c>
      <c r="W3204" s="279"/>
    </row>
    <row r="3205" spans="22:23" ht="12.75" customHeight="1">
      <c r="V3205" s="42" t="s">
        <v>2257</v>
      </c>
      <c r="W3205" s="279"/>
    </row>
    <row r="3206" spans="22:23" ht="12.75" customHeight="1">
      <c r="V3206" s="42" t="s">
        <v>2257</v>
      </c>
      <c r="W3206" s="279"/>
    </row>
    <row r="3207" spans="22:23" ht="12.75" customHeight="1">
      <c r="V3207" s="42" t="s">
        <v>2257</v>
      </c>
      <c r="W3207" s="279"/>
    </row>
    <row r="3208" spans="22:23" ht="12.75" customHeight="1">
      <c r="V3208" s="42" t="s">
        <v>2257</v>
      </c>
      <c r="W3208" s="279"/>
    </row>
    <row r="3209" spans="22:23" ht="12.75" customHeight="1">
      <c r="V3209" s="42" t="s">
        <v>2257</v>
      </c>
      <c r="W3209" s="279"/>
    </row>
    <row r="3210" spans="22:23" ht="12.75" customHeight="1">
      <c r="V3210" s="42" t="s">
        <v>2257</v>
      </c>
      <c r="W3210" s="279"/>
    </row>
    <row r="3211" spans="22:23" ht="12.75" customHeight="1">
      <c r="V3211" s="42" t="s">
        <v>2257</v>
      </c>
      <c r="W3211" s="279"/>
    </row>
    <row r="3212" spans="22:23" ht="12.75" customHeight="1">
      <c r="V3212" s="42" t="s">
        <v>2257</v>
      </c>
      <c r="W3212" s="279"/>
    </row>
    <row r="3213" spans="22:23" ht="12.75" customHeight="1">
      <c r="V3213" s="42" t="s">
        <v>2257</v>
      </c>
      <c r="W3213" s="279"/>
    </row>
    <row r="3214" spans="22:23" ht="12.75" customHeight="1">
      <c r="V3214" s="42" t="s">
        <v>2257</v>
      </c>
      <c r="W3214" s="279"/>
    </row>
    <row r="3215" spans="22:23" ht="12.75" customHeight="1">
      <c r="V3215" s="42" t="s">
        <v>2257</v>
      </c>
      <c r="W3215" s="279"/>
    </row>
    <row r="3216" spans="22:23" ht="12.75" customHeight="1">
      <c r="V3216" s="42" t="s">
        <v>2257</v>
      </c>
      <c r="W3216" s="279"/>
    </row>
    <row r="3217" spans="22:23" ht="12.75" customHeight="1">
      <c r="V3217" s="42" t="s">
        <v>2257</v>
      </c>
      <c r="W3217" s="279"/>
    </row>
    <row r="3218" spans="22:23" ht="12.75" customHeight="1">
      <c r="V3218" s="42" t="s">
        <v>2257</v>
      </c>
      <c r="W3218" s="279"/>
    </row>
    <row r="3219" spans="22:23" ht="12.75" customHeight="1">
      <c r="V3219" s="42" t="s">
        <v>2257</v>
      </c>
      <c r="W3219" s="279"/>
    </row>
    <row r="3220" spans="22:23" ht="12.75" customHeight="1">
      <c r="V3220" s="42" t="s">
        <v>2257</v>
      </c>
      <c r="W3220" s="279"/>
    </row>
    <row r="3221" spans="22:23" ht="12.75" customHeight="1">
      <c r="V3221" s="42" t="s">
        <v>2257</v>
      </c>
      <c r="W3221" s="279"/>
    </row>
    <row r="3222" spans="22:23" ht="12.75" customHeight="1">
      <c r="V3222" s="42" t="s">
        <v>2257</v>
      </c>
      <c r="W3222" s="279"/>
    </row>
    <row r="3223" spans="22:23" ht="12.75" customHeight="1">
      <c r="V3223" s="42" t="s">
        <v>2257</v>
      </c>
      <c r="W3223" s="279"/>
    </row>
    <row r="3224" spans="22:23" ht="12.75" customHeight="1">
      <c r="V3224" s="42" t="s">
        <v>2257</v>
      </c>
      <c r="W3224" s="279"/>
    </row>
    <row r="3225" spans="22:23" ht="12.75" customHeight="1">
      <c r="V3225" s="42" t="s">
        <v>2257</v>
      </c>
      <c r="W3225" s="279"/>
    </row>
    <row r="3226" spans="22:23" ht="12.75" customHeight="1">
      <c r="V3226" s="42" t="s">
        <v>2257</v>
      </c>
      <c r="W3226" s="279"/>
    </row>
    <row r="3227" spans="22:23" ht="12.75" customHeight="1">
      <c r="V3227" s="42" t="s">
        <v>2257</v>
      </c>
      <c r="W3227" s="279"/>
    </row>
    <row r="3228" spans="22:23" ht="12.75" customHeight="1">
      <c r="V3228" s="42" t="s">
        <v>2257</v>
      </c>
      <c r="W3228" s="279"/>
    </row>
    <row r="3229" spans="22:23" ht="12.75" customHeight="1">
      <c r="V3229" s="42" t="s">
        <v>2257</v>
      </c>
      <c r="W3229" s="279"/>
    </row>
    <row r="3230" spans="22:23" ht="12.75" customHeight="1">
      <c r="V3230" s="42" t="s">
        <v>2257</v>
      </c>
      <c r="W3230" s="279"/>
    </row>
    <row r="3231" spans="22:23" ht="12.75" customHeight="1">
      <c r="V3231" s="42" t="s">
        <v>2257</v>
      </c>
      <c r="W3231" s="279"/>
    </row>
    <row r="3232" spans="22:23" ht="12.75" customHeight="1">
      <c r="V3232" s="42" t="s">
        <v>2257</v>
      </c>
      <c r="W3232" s="279"/>
    </row>
    <row r="3233" spans="22:23" ht="12.75" customHeight="1">
      <c r="V3233" s="42" t="s">
        <v>2257</v>
      </c>
      <c r="W3233" s="279"/>
    </row>
    <row r="3234" spans="22:23" ht="12.75" customHeight="1">
      <c r="V3234" s="42" t="s">
        <v>2257</v>
      </c>
      <c r="W3234" s="279"/>
    </row>
    <row r="3235" spans="22:23" ht="12.75" customHeight="1">
      <c r="V3235" s="42" t="s">
        <v>2257</v>
      </c>
      <c r="W3235" s="279"/>
    </row>
    <row r="3236" spans="22:23" ht="12.75" customHeight="1">
      <c r="V3236" s="42" t="s">
        <v>2257</v>
      </c>
      <c r="W3236" s="279"/>
    </row>
    <row r="3237" spans="22:23" ht="12.75" customHeight="1">
      <c r="V3237" s="42" t="s">
        <v>2257</v>
      </c>
      <c r="W3237" s="279"/>
    </row>
    <row r="3238" spans="22:23" ht="12.75" customHeight="1">
      <c r="V3238" s="42" t="s">
        <v>2257</v>
      </c>
      <c r="W3238" s="279"/>
    </row>
    <row r="3239" spans="22:23" ht="12.75" customHeight="1">
      <c r="V3239" s="42" t="s">
        <v>2257</v>
      </c>
      <c r="W3239" s="279"/>
    </row>
    <row r="3240" spans="22:23" ht="12.75" customHeight="1">
      <c r="V3240" s="42" t="s">
        <v>2257</v>
      </c>
      <c r="W3240" s="279"/>
    </row>
    <row r="3241" spans="22:23" ht="12.75" customHeight="1">
      <c r="V3241" s="42" t="s">
        <v>2257</v>
      </c>
      <c r="W3241" s="279"/>
    </row>
    <row r="3242" spans="22:23" ht="12.75" customHeight="1">
      <c r="V3242" s="42" t="s">
        <v>2257</v>
      </c>
      <c r="W3242" s="279"/>
    </row>
    <row r="3243" spans="22:23" ht="12.75" customHeight="1">
      <c r="V3243" s="42" t="s">
        <v>2257</v>
      </c>
      <c r="W3243" s="279"/>
    </row>
    <row r="3244" spans="22:23" ht="12.75" customHeight="1">
      <c r="V3244" s="42" t="s">
        <v>2257</v>
      </c>
      <c r="W3244" s="279"/>
    </row>
    <row r="3245" spans="22:23" ht="12.75" customHeight="1">
      <c r="V3245" s="42" t="s">
        <v>2257</v>
      </c>
      <c r="W3245" s="279"/>
    </row>
    <row r="3246" spans="22:23" ht="12.75" customHeight="1">
      <c r="V3246" s="42" t="s">
        <v>2257</v>
      </c>
      <c r="W3246" s="279"/>
    </row>
    <row r="3247" spans="22:23" ht="12.75" customHeight="1">
      <c r="V3247" s="42" t="s">
        <v>2257</v>
      </c>
      <c r="W3247" s="279"/>
    </row>
    <row r="3248" spans="22:23" ht="12.75" customHeight="1">
      <c r="V3248" s="42" t="s">
        <v>2257</v>
      </c>
      <c r="W3248" s="279"/>
    </row>
    <row r="3249" spans="22:23" ht="12.75" customHeight="1">
      <c r="V3249" s="42" t="s">
        <v>2257</v>
      </c>
      <c r="W3249" s="279"/>
    </row>
    <row r="3250" spans="22:23" ht="12.75" customHeight="1">
      <c r="V3250" s="42" t="s">
        <v>2257</v>
      </c>
      <c r="W3250" s="279"/>
    </row>
    <row r="3251" spans="22:23" ht="12.75" customHeight="1">
      <c r="V3251" s="42" t="s">
        <v>2257</v>
      </c>
      <c r="W3251" s="279"/>
    </row>
    <row r="3252" spans="22:23" ht="12.75" customHeight="1">
      <c r="V3252" s="42" t="s">
        <v>2257</v>
      </c>
      <c r="W3252" s="279"/>
    </row>
    <row r="3253" spans="22:23" ht="12.75" customHeight="1">
      <c r="V3253" s="42" t="s">
        <v>2257</v>
      </c>
      <c r="W3253" s="279"/>
    </row>
    <row r="3254" spans="22:23" ht="12.75" customHeight="1">
      <c r="V3254" s="42" t="s">
        <v>2257</v>
      </c>
      <c r="W3254" s="279"/>
    </row>
    <row r="3255" spans="22:23" ht="12.75" customHeight="1">
      <c r="V3255" s="42" t="s">
        <v>2257</v>
      </c>
      <c r="W3255" s="279"/>
    </row>
    <row r="3256" spans="22:23" ht="12.75" customHeight="1">
      <c r="V3256" s="42" t="s">
        <v>2257</v>
      </c>
      <c r="W3256" s="279"/>
    </row>
    <row r="3257" spans="22:23" ht="12.75" customHeight="1">
      <c r="V3257" s="42" t="s">
        <v>2257</v>
      </c>
      <c r="W3257" s="279"/>
    </row>
    <row r="3258" spans="22:23" ht="12.75" customHeight="1">
      <c r="V3258" s="42" t="s">
        <v>2257</v>
      </c>
      <c r="W3258" s="279"/>
    </row>
    <row r="3259" spans="22:23" ht="12.75" customHeight="1">
      <c r="V3259" s="42" t="s">
        <v>2257</v>
      </c>
      <c r="W3259" s="279"/>
    </row>
    <row r="3260" spans="22:23" ht="12.75" customHeight="1">
      <c r="V3260" s="42" t="s">
        <v>2257</v>
      </c>
      <c r="W3260" s="279"/>
    </row>
    <row r="3261" spans="22:23" ht="12.75" customHeight="1">
      <c r="V3261" s="42" t="s">
        <v>2257</v>
      </c>
      <c r="W3261" s="279"/>
    </row>
    <row r="3262" spans="22:23" ht="12.75" customHeight="1">
      <c r="V3262" s="42" t="s">
        <v>2257</v>
      </c>
      <c r="W3262" s="279"/>
    </row>
    <row r="3263" spans="22:23" ht="12.75" customHeight="1">
      <c r="V3263" s="42" t="s">
        <v>2257</v>
      </c>
      <c r="W3263" s="279"/>
    </row>
    <row r="3264" spans="22:23" ht="12.75" customHeight="1">
      <c r="V3264" s="42" t="s">
        <v>2257</v>
      </c>
      <c r="W3264" s="279"/>
    </row>
    <row r="3265" spans="22:23" ht="12.75" customHeight="1">
      <c r="V3265" s="42" t="s">
        <v>2257</v>
      </c>
      <c r="W3265" s="279"/>
    </row>
    <row r="3266" spans="22:23" ht="12.75" customHeight="1">
      <c r="V3266" s="42" t="s">
        <v>2257</v>
      </c>
      <c r="W3266" s="279"/>
    </row>
    <row r="3267" spans="22:23" ht="12.75" customHeight="1">
      <c r="V3267" s="42" t="s">
        <v>2257</v>
      </c>
      <c r="W3267" s="279"/>
    </row>
    <row r="3268" spans="22:23" ht="12.75" customHeight="1">
      <c r="V3268" s="42" t="s">
        <v>2257</v>
      </c>
      <c r="W3268" s="279"/>
    </row>
    <row r="3269" spans="22:23" ht="12.75" customHeight="1">
      <c r="V3269" s="42" t="s">
        <v>2257</v>
      </c>
      <c r="W3269" s="279"/>
    </row>
    <row r="3270" spans="22:23" ht="12.75" customHeight="1">
      <c r="V3270" s="42" t="s">
        <v>2257</v>
      </c>
      <c r="W3270" s="279"/>
    </row>
    <row r="3271" spans="22:23" ht="12.75" customHeight="1">
      <c r="V3271" s="42" t="s">
        <v>2257</v>
      </c>
      <c r="W3271" s="279"/>
    </row>
    <row r="3272" spans="22:23" ht="12.75" customHeight="1">
      <c r="V3272" s="42" t="s">
        <v>2257</v>
      </c>
      <c r="W3272" s="279"/>
    </row>
    <row r="3273" spans="22:23" ht="12.75" customHeight="1">
      <c r="V3273" s="42" t="s">
        <v>2257</v>
      </c>
      <c r="W3273" s="279"/>
    </row>
    <row r="3274" spans="22:23" ht="12.75" customHeight="1">
      <c r="V3274" s="42" t="s">
        <v>2257</v>
      </c>
      <c r="W3274" s="279"/>
    </row>
    <row r="3275" spans="22:23" ht="12.75" customHeight="1">
      <c r="V3275" s="42" t="s">
        <v>2257</v>
      </c>
      <c r="W3275" s="279"/>
    </row>
    <row r="3276" spans="22:23" ht="12.75" customHeight="1">
      <c r="V3276" s="42" t="s">
        <v>2257</v>
      </c>
      <c r="W3276" s="279"/>
    </row>
    <row r="3277" spans="22:23" ht="12.75" customHeight="1">
      <c r="V3277" s="42" t="s">
        <v>2257</v>
      </c>
      <c r="W3277" s="279"/>
    </row>
    <row r="3278" spans="22:23" ht="12.75" customHeight="1">
      <c r="V3278" s="42" t="s">
        <v>2257</v>
      </c>
      <c r="W3278" s="279"/>
    </row>
    <row r="3279" spans="22:23" ht="12.75" customHeight="1">
      <c r="V3279" s="42" t="s">
        <v>2257</v>
      </c>
      <c r="W3279" s="279"/>
    </row>
    <row r="3280" spans="22:23" ht="12.75" customHeight="1">
      <c r="V3280" s="42" t="s">
        <v>2257</v>
      </c>
      <c r="W3280" s="279"/>
    </row>
    <row r="3281" spans="22:23" ht="12.75" customHeight="1">
      <c r="V3281" s="42" t="s">
        <v>2257</v>
      </c>
      <c r="W3281" s="279"/>
    </row>
    <row r="3282" spans="22:23" ht="12.75" customHeight="1">
      <c r="V3282" s="42" t="s">
        <v>2257</v>
      </c>
      <c r="W3282" s="279"/>
    </row>
    <row r="3283" spans="22:23" ht="12.75" customHeight="1">
      <c r="V3283" s="42" t="s">
        <v>2257</v>
      </c>
      <c r="W3283" s="279"/>
    </row>
    <row r="3284" spans="22:23" ht="12.75" customHeight="1">
      <c r="V3284" s="42" t="s">
        <v>2257</v>
      </c>
      <c r="W3284" s="279"/>
    </row>
    <row r="3285" spans="22:23" ht="12.75" customHeight="1">
      <c r="V3285" s="42" t="s">
        <v>2257</v>
      </c>
      <c r="W3285" s="279"/>
    </row>
    <row r="3286" spans="22:23" ht="12.75" customHeight="1">
      <c r="V3286" s="42" t="s">
        <v>2257</v>
      </c>
      <c r="W3286" s="279"/>
    </row>
    <row r="3287" spans="22:23" ht="12.75" customHeight="1">
      <c r="V3287" s="42" t="s">
        <v>2257</v>
      </c>
      <c r="W3287" s="279"/>
    </row>
    <row r="3288" spans="22:23" ht="12.75" customHeight="1">
      <c r="V3288" s="42" t="s">
        <v>2257</v>
      </c>
      <c r="W3288" s="279"/>
    </row>
    <row r="3289" spans="22:23" ht="12.75" customHeight="1">
      <c r="V3289" s="42" t="s">
        <v>2257</v>
      </c>
      <c r="W3289" s="279"/>
    </row>
    <row r="3290" spans="22:23" ht="12.75" customHeight="1">
      <c r="V3290" s="42" t="s">
        <v>2257</v>
      </c>
      <c r="W3290" s="279"/>
    </row>
    <row r="3291" spans="22:23" ht="12.75" customHeight="1">
      <c r="V3291" s="42" t="s">
        <v>2257</v>
      </c>
      <c r="W3291" s="279"/>
    </row>
    <row r="3292" spans="22:23" ht="12.75" customHeight="1">
      <c r="V3292" s="42" t="s">
        <v>2257</v>
      </c>
      <c r="W3292" s="279"/>
    </row>
    <row r="3293" spans="22:23" ht="12.75" customHeight="1">
      <c r="V3293" s="42" t="s">
        <v>2257</v>
      </c>
      <c r="W3293" s="279"/>
    </row>
    <row r="3294" spans="22:23" ht="12.75" customHeight="1">
      <c r="V3294" s="42" t="s">
        <v>2257</v>
      </c>
      <c r="W3294" s="279"/>
    </row>
    <row r="3295" spans="22:23" ht="12.75" customHeight="1">
      <c r="V3295" s="42" t="s">
        <v>2257</v>
      </c>
      <c r="W3295" s="279"/>
    </row>
    <row r="3296" spans="22:23" ht="12.75" customHeight="1">
      <c r="V3296" s="42" t="s">
        <v>2257</v>
      </c>
      <c r="W3296" s="279"/>
    </row>
    <row r="3297" spans="22:23" ht="12.75" customHeight="1">
      <c r="V3297" s="42" t="s">
        <v>2257</v>
      </c>
      <c r="W3297" s="279"/>
    </row>
    <row r="3298" spans="22:23" ht="12.75" customHeight="1">
      <c r="V3298" s="42" t="s">
        <v>2257</v>
      </c>
      <c r="W3298" s="279"/>
    </row>
    <row r="3299" spans="22:23" ht="12.75" customHeight="1">
      <c r="V3299" s="42" t="s">
        <v>2257</v>
      </c>
      <c r="W3299" s="279"/>
    </row>
    <row r="3300" spans="22:23" ht="12.75" customHeight="1">
      <c r="V3300" s="42" t="s">
        <v>2257</v>
      </c>
      <c r="W3300" s="279"/>
    </row>
    <row r="3301" spans="22:23" ht="12.75" customHeight="1">
      <c r="V3301" s="42" t="s">
        <v>2257</v>
      </c>
      <c r="W3301" s="279"/>
    </row>
    <row r="3302" spans="22:23" ht="12.75" customHeight="1">
      <c r="V3302" s="42" t="s">
        <v>2257</v>
      </c>
      <c r="W3302" s="279"/>
    </row>
    <row r="3303" spans="22:23" ht="12.75" customHeight="1">
      <c r="V3303" s="42" t="s">
        <v>2257</v>
      </c>
      <c r="W3303" s="279"/>
    </row>
    <row r="3304" spans="22:23" ht="12.75" customHeight="1">
      <c r="V3304" s="42" t="s">
        <v>2257</v>
      </c>
      <c r="W3304" s="279"/>
    </row>
    <row r="3305" spans="22:23" ht="12.75" customHeight="1">
      <c r="V3305" s="42" t="s">
        <v>2257</v>
      </c>
      <c r="W3305" s="279"/>
    </row>
    <row r="3306" spans="22:23" ht="12.75" customHeight="1">
      <c r="V3306" s="42" t="s">
        <v>2257</v>
      </c>
      <c r="W3306" s="279"/>
    </row>
    <row r="3307" spans="22:23" ht="12.75" customHeight="1">
      <c r="V3307" s="42" t="s">
        <v>2257</v>
      </c>
      <c r="W3307" s="279"/>
    </row>
    <row r="3308" spans="22:23" ht="12.75" customHeight="1">
      <c r="V3308" s="42" t="s">
        <v>2257</v>
      </c>
      <c r="W3308" s="279"/>
    </row>
    <row r="3309" spans="22:23" ht="12.75" customHeight="1">
      <c r="V3309" s="42" t="s">
        <v>2257</v>
      </c>
      <c r="W3309" s="279"/>
    </row>
    <row r="3310" spans="22:23" ht="12.75" customHeight="1">
      <c r="V3310" s="42" t="s">
        <v>2257</v>
      </c>
      <c r="W3310" s="279"/>
    </row>
    <row r="3311" spans="22:23" ht="12.75" customHeight="1">
      <c r="V3311" s="42" t="s">
        <v>2257</v>
      </c>
      <c r="W3311" s="279"/>
    </row>
    <row r="3312" spans="22:23" ht="12.75" customHeight="1">
      <c r="V3312" s="42" t="s">
        <v>2257</v>
      </c>
      <c r="W3312" s="279"/>
    </row>
    <row r="3313" spans="22:23" ht="12.75" customHeight="1">
      <c r="V3313" s="42" t="s">
        <v>2257</v>
      </c>
      <c r="W3313" s="279"/>
    </row>
    <row r="3314" spans="22:23" ht="12.75" customHeight="1">
      <c r="V3314" s="42" t="s">
        <v>2257</v>
      </c>
      <c r="W3314" s="279"/>
    </row>
    <row r="3315" spans="22:23" ht="12.75" customHeight="1">
      <c r="V3315" s="42" t="s">
        <v>2257</v>
      </c>
      <c r="W3315" s="279"/>
    </row>
    <row r="3316" spans="22:23" ht="12.75" customHeight="1">
      <c r="V3316" s="42" t="s">
        <v>2257</v>
      </c>
      <c r="W3316" s="279"/>
    </row>
    <row r="3317" spans="22:23" ht="12.75" customHeight="1">
      <c r="V3317" s="42" t="s">
        <v>2257</v>
      </c>
      <c r="W3317" s="279"/>
    </row>
    <row r="3318" spans="22:23" ht="12.75" customHeight="1">
      <c r="V3318" s="42" t="s">
        <v>2257</v>
      </c>
      <c r="W3318" s="279"/>
    </row>
    <row r="3319" spans="22:23" ht="12.75" customHeight="1">
      <c r="V3319" s="42" t="s">
        <v>2257</v>
      </c>
      <c r="W3319" s="279"/>
    </row>
    <row r="3320" spans="22:23" ht="12.75" customHeight="1">
      <c r="V3320" s="42" t="s">
        <v>2257</v>
      </c>
      <c r="W3320" s="279"/>
    </row>
    <row r="3321" spans="22:23" ht="12.75" customHeight="1">
      <c r="V3321" s="42" t="s">
        <v>2257</v>
      </c>
      <c r="W3321" s="279"/>
    </row>
    <row r="3322" spans="22:23" ht="12.75" customHeight="1">
      <c r="V3322" s="42" t="s">
        <v>2257</v>
      </c>
      <c r="W3322" s="279"/>
    </row>
    <row r="3323" spans="22:23" ht="12.75" customHeight="1">
      <c r="V3323" s="42" t="s">
        <v>2257</v>
      </c>
      <c r="W3323" s="279"/>
    </row>
    <row r="3324" spans="22:23" ht="12.75" customHeight="1">
      <c r="V3324" s="42" t="s">
        <v>2257</v>
      </c>
      <c r="W3324" s="279"/>
    </row>
    <row r="3325" spans="22:23" ht="12.75" customHeight="1">
      <c r="V3325" s="42" t="s">
        <v>2257</v>
      </c>
      <c r="W3325" s="279"/>
    </row>
    <row r="3326" spans="22:23" ht="12.75" customHeight="1">
      <c r="V3326" s="42" t="s">
        <v>2257</v>
      </c>
      <c r="W3326" s="279"/>
    </row>
    <row r="3327" spans="22:23" ht="12.75" customHeight="1">
      <c r="V3327" s="42" t="s">
        <v>2257</v>
      </c>
      <c r="W3327" s="279"/>
    </row>
    <row r="3328" spans="22:23" ht="12.75" customHeight="1">
      <c r="V3328" s="42" t="s">
        <v>2257</v>
      </c>
      <c r="W3328" s="279"/>
    </row>
    <row r="3329" spans="22:23" ht="12.75" customHeight="1">
      <c r="V3329" s="42" t="s">
        <v>2257</v>
      </c>
      <c r="W3329" s="279"/>
    </row>
    <row r="3330" spans="22:23" ht="12.75" customHeight="1">
      <c r="V3330" s="42" t="s">
        <v>2257</v>
      </c>
      <c r="W3330" s="279"/>
    </row>
    <row r="3331" spans="22:23" ht="12.75" customHeight="1">
      <c r="V3331" s="42" t="s">
        <v>2257</v>
      </c>
      <c r="W3331" s="279"/>
    </row>
    <row r="3332" spans="22:23" ht="12.75" customHeight="1">
      <c r="V3332" s="42" t="s">
        <v>2257</v>
      </c>
      <c r="W3332" s="279"/>
    </row>
    <row r="3333" spans="22:23" ht="12.75" customHeight="1">
      <c r="V3333" s="42" t="s">
        <v>2257</v>
      </c>
      <c r="W3333" s="279"/>
    </row>
    <row r="3334" spans="22:23" ht="12.75" customHeight="1">
      <c r="V3334" s="42" t="s">
        <v>2257</v>
      </c>
      <c r="W3334" s="279"/>
    </row>
    <row r="3335" spans="22:23" ht="12.75" customHeight="1">
      <c r="V3335" s="42" t="s">
        <v>2257</v>
      </c>
      <c r="W3335" s="279"/>
    </row>
    <row r="3336" spans="22:23" ht="12.75" customHeight="1">
      <c r="V3336" s="42" t="s">
        <v>2257</v>
      </c>
      <c r="W3336" s="279"/>
    </row>
    <row r="3337" spans="22:23" ht="12.75" customHeight="1">
      <c r="V3337" s="42" t="s">
        <v>2257</v>
      </c>
      <c r="W3337" s="279"/>
    </row>
    <row r="3338" spans="22:23" ht="12.75" customHeight="1">
      <c r="V3338" s="42" t="s">
        <v>2257</v>
      </c>
      <c r="W3338" s="279"/>
    </row>
    <row r="3339" spans="22:23" ht="12.75" customHeight="1">
      <c r="V3339" s="42" t="s">
        <v>2257</v>
      </c>
      <c r="W3339" s="279"/>
    </row>
    <row r="3340" spans="22:23" ht="12.75" customHeight="1">
      <c r="V3340" s="42" t="s">
        <v>2257</v>
      </c>
      <c r="W3340" s="279"/>
    </row>
    <row r="3341" spans="22:23" ht="12.75" customHeight="1">
      <c r="V3341" s="42" t="s">
        <v>2257</v>
      </c>
      <c r="W3341" s="279"/>
    </row>
    <row r="3342" spans="22:23" ht="12.75" customHeight="1">
      <c r="V3342" s="42" t="s">
        <v>2257</v>
      </c>
      <c r="W3342" s="279"/>
    </row>
    <row r="3343" spans="22:23" ht="12.75" customHeight="1">
      <c r="V3343" s="42" t="s">
        <v>2257</v>
      </c>
      <c r="W3343" s="279"/>
    </row>
    <row r="3344" spans="22:23" ht="12.75" customHeight="1">
      <c r="V3344" s="42" t="s">
        <v>2257</v>
      </c>
      <c r="W3344" s="279"/>
    </row>
    <row r="3345" spans="22:23" ht="12.75" customHeight="1">
      <c r="V3345" s="42" t="s">
        <v>2257</v>
      </c>
      <c r="W3345" s="279"/>
    </row>
    <row r="3346" spans="22:23" ht="12.75" customHeight="1">
      <c r="V3346" s="42" t="s">
        <v>2257</v>
      </c>
      <c r="W3346" s="279"/>
    </row>
    <row r="3347" spans="22:23" ht="12.75" customHeight="1">
      <c r="V3347" s="42" t="s">
        <v>2257</v>
      </c>
      <c r="W3347" s="279"/>
    </row>
    <row r="3348" spans="22:23" ht="12.75" customHeight="1">
      <c r="V3348" s="42" t="s">
        <v>2257</v>
      </c>
      <c r="W3348" s="279"/>
    </row>
    <row r="3349" spans="22:23" ht="12.75" customHeight="1">
      <c r="V3349" s="42" t="s">
        <v>2257</v>
      </c>
      <c r="W3349" s="279"/>
    </row>
    <row r="3350" spans="22:23" ht="12.75" customHeight="1">
      <c r="V3350" s="42" t="s">
        <v>2257</v>
      </c>
      <c r="W3350" s="279"/>
    </row>
    <row r="3351" spans="22:23" ht="12.75" customHeight="1">
      <c r="V3351" s="42" t="s">
        <v>2257</v>
      </c>
      <c r="W3351" s="279"/>
    </row>
    <row r="3352" spans="22:23" ht="12.75" customHeight="1">
      <c r="V3352" s="42" t="s">
        <v>2257</v>
      </c>
      <c r="W3352" s="279"/>
    </row>
    <row r="3353" spans="22:23" ht="12.75" customHeight="1">
      <c r="V3353" s="42" t="s">
        <v>2257</v>
      </c>
      <c r="W3353" s="279"/>
    </row>
    <row r="3354" spans="22:23" ht="12.75" customHeight="1">
      <c r="V3354" s="42" t="s">
        <v>2257</v>
      </c>
      <c r="W3354" s="279"/>
    </row>
    <row r="3355" spans="22:23" ht="12.75" customHeight="1">
      <c r="V3355" s="42" t="s">
        <v>2257</v>
      </c>
      <c r="W3355" s="279"/>
    </row>
    <row r="3356" spans="22:23" ht="12.75" customHeight="1">
      <c r="V3356" s="42" t="s">
        <v>2257</v>
      </c>
      <c r="W3356" s="279"/>
    </row>
    <row r="3357" spans="22:23" ht="12.75" customHeight="1">
      <c r="V3357" s="42" t="s">
        <v>2257</v>
      </c>
      <c r="W3357" s="279"/>
    </row>
    <row r="3358" spans="22:23" ht="12.75" customHeight="1">
      <c r="V3358" s="42" t="s">
        <v>2257</v>
      </c>
      <c r="W3358" s="279"/>
    </row>
    <row r="3359" spans="22:23" ht="12.75" customHeight="1">
      <c r="V3359" s="42" t="s">
        <v>2257</v>
      </c>
      <c r="W3359" s="279"/>
    </row>
    <row r="3360" spans="22:23" ht="12.75" customHeight="1">
      <c r="V3360" s="42" t="s">
        <v>2257</v>
      </c>
      <c r="W3360" s="279"/>
    </row>
    <row r="3361" spans="22:23" ht="12.75" customHeight="1">
      <c r="V3361" s="42" t="s">
        <v>2257</v>
      </c>
      <c r="W3361" s="279"/>
    </row>
    <row r="3362" spans="22:23" ht="12.75" customHeight="1">
      <c r="V3362" s="42" t="s">
        <v>2257</v>
      </c>
      <c r="W3362" s="279"/>
    </row>
    <row r="3363" spans="22:23" ht="12.75" customHeight="1">
      <c r="V3363" s="42" t="s">
        <v>2257</v>
      </c>
      <c r="W3363" s="279"/>
    </row>
    <row r="3364" spans="22:23" ht="12.75" customHeight="1">
      <c r="V3364" s="42" t="s">
        <v>2257</v>
      </c>
      <c r="W3364" s="279"/>
    </row>
    <row r="3365" spans="22:23" ht="12.75" customHeight="1">
      <c r="V3365" s="42" t="s">
        <v>2257</v>
      </c>
      <c r="W3365" s="279"/>
    </row>
    <row r="3366" spans="22:23" ht="12.75" customHeight="1">
      <c r="V3366" s="42" t="s">
        <v>2257</v>
      </c>
      <c r="W3366" s="279"/>
    </row>
    <row r="3367" spans="22:23" ht="12.75" customHeight="1">
      <c r="V3367" s="42" t="s">
        <v>2257</v>
      </c>
      <c r="W3367" s="279"/>
    </row>
    <row r="3368" spans="22:23" ht="12.75" customHeight="1">
      <c r="V3368" s="42" t="s">
        <v>2257</v>
      </c>
      <c r="W3368" s="279"/>
    </row>
    <row r="3369" spans="22:23" ht="12.75" customHeight="1">
      <c r="V3369" s="42" t="s">
        <v>2257</v>
      </c>
      <c r="W3369" s="279"/>
    </row>
    <row r="3370" spans="22:23" ht="12.75" customHeight="1">
      <c r="V3370" s="42" t="s">
        <v>2257</v>
      </c>
      <c r="W3370" s="279"/>
    </row>
    <row r="3371" spans="22:23" ht="12.75" customHeight="1">
      <c r="V3371" s="42" t="s">
        <v>2257</v>
      </c>
      <c r="W3371" s="279"/>
    </row>
    <row r="3372" spans="22:23" ht="12.75" customHeight="1">
      <c r="V3372" s="42" t="s">
        <v>2257</v>
      </c>
      <c r="W3372" s="279"/>
    </row>
    <row r="3373" spans="22:23" ht="12.75" customHeight="1">
      <c r="V3373" s="42" t="s">
        <v>2257</v>
      </c>
      <c r="W3373" s="279"/>
    </row>
    <row r="3374" spans="22:23" ht="12.75" customHeight="1">
      <c r="V3374" s="42" t="s">
        <v>2257</v>
      </c>
      <c r="W3374" s="279"/>
    </row>
    <row r="3375" spans="22:23" ht="12.75" customHeight="1">
      <c r="V3375" s="42" t="s">
        <v>2257</v>
      </c>
      <c r="W3375" s="279"/>
    </row>
    <row r="3376" spans="22:23" ht="12.75" customHeight="1">
      <c r="V3376" s="42" t="s">
        <v>2257</v>
      </c>
      <c r="W3376" s="279"/>
    </row>
    <row r="3377" spans="22:23" ht="12.75" customHeight="1">
      <c r="V3377" s="42" t="s">
        <v>2257</v>
      </c>
      <c r="W3377" s="279"/>
    </row>
    <row r="3378" spans="22:23" ht="12.75" customHeight="1">
      <c r="V3378" s="42" t="s">
        <v>2257</v>
      </c>
      <c r="W3378" s="279"/>
    </row>
    <row r="3379" spans="22:23" ht="12.75" customHeight="1">
      <c r="V3379" s="42" t="s">
        <v>2257</v>
      </c>
      <c r="W3379" s="279"/>
    </row>
    <row r="3380" spans="22:23" ht="12.75" customHeight="1">
      <c r="V3380" s="42" t="s">
        <v>2257</v>
      </c>
      <c r="W3380" s="279"/>
    </row>
    <row r="3381" spans="22:23" ht="12.75" customHeight="1">
      <c r="V3381" s="42" t="s">
        <v>2257</v>
      </c>
      <c r="W3381" s="279"/>
    </row>
    <row r="3382" spans="22:23" ht="12.75" customHeight="1">
      <c r="V3382" s="42" t="s">
        <v>2257</v>
      </c>
      <c r="W3382" s="279"/>
    </row>
    <row r="3383" spans="22:23" ht="12.75" customHeight="1">
      <c r="V3383" s="42" t="s">
        <v>2257</v>
      </c>
      <c r="W3383" s="279"/>
    </row>
    <row r="3384" spans="22:23" ht="12.75" customHeight="1">
      <c r="V3384" s="42" t="s">
        <v>2257</v>
      </c>
      <c r="W3384" s="279"/>
    </row>
    <row r="3385" spans="22:23" ht="12.75" customHeight="1">
      <c r="V3385" s="42" t="s">
        <v>2257</v>
      </c>
      <c r="W3385" s="279"/>
    </row>
    <row r="3386" spans="22:23" ht="12.75" customHeight="1">
      <c r="V3386" s="42" t="s">
        <v>2257</v>
      </c>
      <c r="W3386" s="279"/>
    </row>
    <row r="3387" spans="22:23" ht="12.75" customHeight="1">
      <c r="V3387" s="42" t="s">
        <v>2257</v>
      </c>
      <c r="W3387" s="279"/>
    </row>
    <row r="3388" spans="22:23" ht="12.75" customHeight="1">
      <c r="V3388" s="42" t="s">
        <v>2257</v>
      </c>
      <c r="W3388" s="279"/>
    </row>
    <row r="3389" spans="22:23" ht="12.75" customHeight="1">
      <c r="V3389" s="42" t="s">
        <v>2257</v>
      </c>
      <c r="W3389" s="279"/>
    </row>
    <row r="3390" spans="22:23" ht="12.75" customHeight="1">
      <c r="V3390" s="42" t="s">
        <v>2257</v>
      </c>
      <c r="W3390" s="279"/>
    </row>
    <row r="3391" spans="22:23" ht="12.75" customHeight="1">
      <c r="V3391" s="42" t="s">
        <v>2257</v>
      </c>
      <c r="W3391" s="279"/>
    </row>
    <row r="3392" spans="22:23" ht="12.75" customHeight="1">
      <c r="V3392" s="42" t="s">
        <v>2257</v>
      </c>
      <c r="W3392" s="279"/>
    </row>
    <row r="3393" spans="22:23" ht="12.75" customHeight="1">
      <c r="V3393" s="42" t="s">
        <v>2257</v>
      </c>
      <c r="W3393" s="279"/>
    </row>
    <row r="3394" spans="22:23" ht="12.75" customHeight="1">
      <c r="V3394" s="42" t="s">
        <v>2257</v>
      </c>
      <c r="W3394" s="279"/>
    </row>
    <row r="3395" spans="22:23" ht="12.75" customHeight="1">
      <c r="V3395" s="42" t="s">
        <v>2257</v>
      </c>
      <c r="W3395" s="279"/>
    </row>
    <row r="3396" spans="22:23" ht="12.75" customHeight="1">
      <c r="V3396" s="42" t="s">
        <v>2257</v>
      </c>
      <c r="W3396" s="279"/>
    </row>
    <row r="3397" spans="22:23" ht="12.75" customHeight="1">
      <c r="V3397" s="42" t="s">
        <v>2257</v>
      </c>
      <c r="W3397" s="279"/>
    </row>
    <row r="3398" spans="22:23" ht="12.75" customHeight="1">
      <c r="V3398" s="42" t="s">
        <v>2257</v>
      </c>
      <c r="W3398" s="279"/>
    </row>
    <row r="3399" spans="22:23" ht="12.75" customHeight="1">
      <c r="V3399" s="42" t="s">
        <v>2257</v>
      </c>
      <c r="W3399" s="279"/>
    </row>
    <row r="3400" spans="22:23" ht="12.75" customHeight="1">
      <c r="V3400" s="42" t="s">
        <v>2257</v>
      </c>
      <c r="W3400" s="279"/>
    </row>
    <row r="3401" spans="22:23" ht="12.75" customHeight="1">
      <c r="V3401" s="42" t="s">
        <v>2257</v>
      </c>
      <c r="W3401" s="279"/>
    </row>
    <row r="3402" spans="22:23" ht="12.75" customHeight="1">
      <c r="V3402" s="42" t="s">
        <v>2257</v>
      </c>
      <c r="W3402" s="279"/>
    </row>
    <row r="3403" spans="22:23" ht="12.75" customHeight="1">
      <c r="V3403" s="42" t="s">
        <v>2257</v>
      </c>
      <c r="W3403" s="279"/>
    </row>
    <row r="3404" spans="22:23" ht="12.75" customHeight="1">
      <c r="V3404" s="42" t="s">
        <v>2257</v>
      </c>
      <c r="W3404" s="279"/>
    </row>
    <row r="3405" spans="22:23" ht="12.75" customHeight="1">
      <c r="V3405" s="42" t="s">
        <v>2257</v>
      </c>
      <c r="W3405" s="279"/>
    </row>
    <row r="3406" spans="22:23" ht="12.75" customHeight="1">
      <c r="V3406" s="42" t="s">
        <v>2257</v>
      </c>
      <c r="W3406" s="279"/>
    </row>
    <row r="3407" spans="22:23" ht="12.75" customHeight="1">
      <c r="V3407" s="42" t="s">
        <v>2257</v>
      </c>
      <c r="W3407" s="279"/>
    </row>
    <row r="3408" spans="22:23" ht="12.75" customHeight="1">
      <c r="V3408" s="42" t="s">
        <v>2257</v>
      </c>
      <c r="W3408" s="279"/>
    </row>
    <row r="3409" spans="22:23" ht="12.75" customHeight="1">
      <c r="V3409" s="42" t="s">
        <v>2257</v>
      </c>
      <c r="W3409" s="279"/>
    </row>
    <row r="3410" spans="22:23" ht="12.75" customHeight="1">
      <c r="V3410" s="42" t="s">
        <v>2257</v>
      </c>
      <c r="W3410" s="279"/>
    </row>
    <row r="3411" spans="22:23" ht="12.75" customHeight="1">
      <c r="V3411" s="42" t="s">
        <v>2257</v>
      </c>
      <c r="W3411" s="279"/>
    </row>
    <row r="3412" spans="22:23" ht="12.75" customHeight="1">
      <c r="V3412" s="42" t="s">
        <v>2257</v>
      </c>
      <c r="W3412" s="279"/>
    </row>
    <row r="3413" spans="22:23" ht="12.75" customHeight="1">
      <c r="V3413" s="42" t="s">
        <v>2257</v>
      </c>
      <c r="W3413" s="279"/>
    </row>
    <row r="3414" spans="22:23" ht="12.75" customHeight="1">
      <c r="V3414" s="42" t="s">
        <v>2257</v>
      </c>
      <c r="W3414" s="279"/>
    </row>
    <row r="3415" spans="22:23" ht="12.75" customHeight="1">
      <c r="V3415" s="42" t="s">
        <v>2257</v>
      </c>
      <c r="W3415" s="279"/>
    </row>
    <row r="3416" spans="22:23" ht="12.75" customHeight="1">
      <c r="V3416" s="42" t="s">
        <v>2257</v>
      </c>
      <c r="W3416" s="279"/>
    </row>
    <row r="3417" spans="22:23" ht="12.75" customHeight="1">
      <c r="V3417" s="42" t="s">
        <v>2257</v>
      </c>
      <c r="W3417" s="279"/>
    </row>
    <row r="3418" spans="22:23" ht="12.75" customHeight="1">
      <c r="V3418" s="42" t="s">
        <v>2257</v>
      </c>
      <c r="W3418" s="279"/>
    </row>
    <row r="3419" spans="22:23" ht="12.75" customHeight="1">
      <c r="V3419" s="42" t="s">
        <v>2257</v>
      </c>
      <c r="W3419" s="279"/>
    </row>
    <row r="3420" spans="22:23" ht="12.75" customHeight="1">
      <c r="V3420" s="42" t="s">
        <v>2257</v>
      </c>
      <c r="W3420" s="279"/>
    </row>
    <row r="3421" spans="22:23" ht="12.75" customHeight="1">
      <c r="V3421" s="42" t="s">
        <v>2257</v>
      </c>
      <c r="W3421" s="279"/>
    </row>
    <row r="3422" spans="22:23" ht="12.75" customHeight="1">
      <c r="V3422" s="42" t="s">
        <v>2257</v>
      </c>
      <c r="W3422" s="279"/>
    </row>
    <row r="3423" spans="22:23" ht="12.75" customHeight="1">
      <c r="V3423" s="42" t="s">
        <v>2257</v>
      </c>
      <c r="W3423" s="279"/>
    </row>
    <row r="3424" spans="22:23" ht="12.75" customHeight="1">
      <c r="V3424" s="42" t="s">
        <v>2257</v>
      </c>
      <c r="W3424" s="279"/>
    </row>
    <row r="3425" spans="22:23" ht="12.75" customHeight="1">
      <c r="V3425" s="42" t="s">
        <v>2257</v>
      </c>
      <c r="W3425" s="279"/>
    </row>
    <row r="3426" spans="22:23" ht="12.75" customHeight="1">
      <c r="V3426" s="42" t="s">
        <v>2257</v>
      </c>
      <c r="W3426" s="279"/>
    </row>
    <row r="3427" spans="22:23" ht="12.75" customHeight="1">
      <c r="V3427" s="42" t="s">
        <v>2257</v>
      </c>
      <c r="W3427" s="279"/>
    </row>
    <row r="3428" spans="22:23" ht="12.75" customHeight="1">
      <c r="V3428" s="42" t="s">
        <v>2257</v>
      </c>
      <c r="W3428" s="279"/>
    </row>
    <row r="3429" spans="22:23" ht="12.75" customHeight="1">
      <c r="V3429" s="42" t="s">
        <v>2257</v>
      </c>
      <c r="W3429" s="279"/>
    </row>
    <row r="3430" spans="22:23" ht="12.75" customHeight="1">
      <c r="V3430" s="42" t="s">
        <v>2257</v>
      </c>
      <c r="W3430" s="279"/>
    </row>
    <row r="3431" spans="22:23" ht="12.75" customHeight="1">
      <c r="V3431" s="42" t="s">
        <v>2257</v>
      </c>
      <c r="W3431" s="279"/>
    </row>
    <row r="3432" spans="22:23" ht="12.75" customHeight="1">
      <c r="V3432" s="42" t="s">
        <v>2257</v>
      </c>
      <c r="W3432" s="279"/>
    </row>
    <row r="3433" spans="22:23" ht="12.75" customHeight="1">
      <c r="V3433" s="42" t="s">
        <v>2257</v>
      </c>
      <c r="W3433" s="279"/>
    </row>
    <row r="3434" spans="22:23" ht="12.75" customHeight="1">
      <c r="V3434" s="42" t="s">
        <v>2257</v>
      </c>
      <c r="W3434" s="279"/>
    </row>
    <row r="3435" spans="22:23" ht="12.75" customHeight="1">
      <c r="V3435" s="42" t="s">
        <v>2257</v>
      </c>
      <c r="W3435" s="279"/>
    </row>
    <row r="3436" spans="22:23" ht="12.75" customHeight="1">
      <c r="V3436" s="42" t="s">
        <v>2257</v>
      </c>
      <c r="W3436" s="279"/>
    </row>
    <row r="3437" spans="22:23" ht="12.75" customHeight="1">
      <c r="V3437" s="42" t="s">
        <v>2257</v>
      </c>
      <c r="W3437" s="279"/>
    </row>
    <row r="3438" spans="22:23" ht="12.75" customHeight="1">
      <c r="V3438" s="42" t="s">
        <v>2257</v>
      </c>
      <c r="W3438" s="279"/>
    </row>
    <row r="3439" spans="22:23" ht="12.75" customHeight="1">
      <c r="V3439" s="42" t="s">
        <v>2257</v>
      </c>
      <c r="W3439" s="279"/>
    </row>
    <row r="3440" spans="22:23" ht="12.75" customHeight="1">
      <c r="V3440" s="42" t="s">
        <v>2257</v>
      </c>
      <c r="W3440" s="279"/>
    </row>
    <row r="3441" spans="22:23" ht="12.75" customHeight="1">
      <c r="V3441" s="42" t="s">
        <v>2257</v>
      </c>
      <c r="W3441" s="279"/>
    </row>
    <row r="3442" spans="22:23" ht="12.75" customHeight="1">
      <c r="V3442" s="42" t="s">
        <v>2257</v>
      </c>
      <c r="W3442" s="279"/>
    </row>
    <row r="3443" spans="22:23" ht="12.75" customHeight="1">
      <c r="V3443" s="42" t="s">
        <v>2257</v>
      </c>
      <c r="W3443" s="279"/>
    </row>
    <row r="3444" spans="22:23" ht="12.75" customHeight="1">
      <c r="V3444" s="42" t="s">
        <v>2257</v>
      </c>
      <c r="W3444" s="279"/>
    </row>
    <row r="3445" spans="22:23" ht="12.75" customHeight="1">
      <c r="V3445" s="42" t="s">
        <v>2257</v>
      </c>
      <c r="W3445" s="279"/>
    </row>
    <row r="3446" spans="22:23" ht="12.75" customHeight="1">
      <c r="V3446" s="42" t="s">
        <v>2257</v>
      </c>
      <c r="W3446" s="279"/>
    </row>
    <row r="3447" spans="22:23" ht="12.75" customHeight="1">
      <c r="V3447" s="42" t="s">
        <v>2257</v>
      </c>
      <c r="W3447" s="279"/>
    </row>
    <row r="3448" spans="22:23" ht="12.75" customHeight="1">
      <c r="V3448" s="42" t="s">
        <v>2257</v>
      </c>
      <c r="W3448" s="279"/>
    </row>
    <row r="3449" spans="22:23" ht="12.75" customHeight="1">
      <c r="V3449" s="42" t="s">
        <v>2257</v>
      </c>
      <c r="W3449" s="279"/>
    </row>
    <row r="3450" spans="22:23" ht="12.75" customHeight="1">
      <c r="V3450" s="42" t="s">
        <v>2257</v>
      </c>
      <c r="W3450" s="279"/>
    </row>
    <row r="3451" spans="22:23" ht="12.75" customHeight="1">
      <c r="V3451" s="42" t="s">
        <v>2257</v>
      </c>
      <c r="W3451" s="279"/>
    </row>
    <row r="3452" spans="22:23" ht="12.75" customHeight="1">
      <c r="V3452" s="42" t="s">
        <v>2257</v>
      </c>
      <c r="W3452" s="279"/>
    </row>
    <row r="3453" spans="22:23" ht="12.75" customHeight="1">
      <c r="V3453" s="42" t="s">
        <v>2257</v>
      </c>
      <c r="W3453" s="279"/>
    </row>
    <row r="3454" spans="22:23" ht="12.75" customHeight="1">
      <c r="V3454" s="42" t="s">
        <v>2257</v>
      </c>
      <c r="W3454" s="279"/>
    </row>
    <row r="3455" spans="22:23" ht="12.75" customHeight="1">
      <c r="V3455" s="42" t="s">
        <v>2257</v>
      </c>
      <c r="W3455" s="279"/>
    </row>
    <row r="3456" spans="22:23" ht="12.75" customHeight="1">
      <c r="V3456" s="42" t="s">
        <v>2257</v>
      </c>
      <c r="W3456" s="279"/>
    </row>
    <row r="3457" spans="22:23" ht="12.75" customHeight="1">
      <c r="V3457" s="42" t="s">
        <v>2257</v>
      </c>
      <c r="W3457" s="279"/>
    </row>
    <row r="3458" spans="22:23" ht="12.75" customHeight="1">
      <c r="V3458" s="42" t="s">
        <v>2257</v>
      </c>
      <c r="W3458" s="279"/>
    </row>
    <row r="3459" spans="22:23" ht="12.75" customHeight="1">
      <c r="V3459" s="42" t="s">
        <v>2257</v>
      </c>
      <c r="W3459" s="279"/>
    </row>
    <row r="3460" spans="22:23" ht="12.75" customHeight="1">
      <c r="V3460" s="42" t="s">
        <v>2257</v>
      </c>
      <c r="W3460" s="279"/>
    </row>
    <row r="3461" spans="22:23" ht="12.75" customHeight="1">
      <c r="V3461" s="42" t="s">
        <v>2257</v>
      </c>
      <c r="W3461" s="279"/>
    </row>
    <row r="3462" spans="22:23" ht="12.75" customHeight="1">
      <c r="V3462" s="42" t="s">
        <v>2257</v>
      </c>
      <c r="W3462" s="279"/>
    </row>
    <row r="3463" spans="22:23" ht="12.75" customHeight="1">
      <c r="V3463" s="42" t="s">
        <v>2257</v>
      </c>
      <c r="W3463" s="279"/>
    </row>
    <row r="3464" spans="22:23" ht="12.75" customHeight="1">
      <c r="V3464" s="42" t="s">
        <v>2257</v>
      </c>
      <c r="W3464" s="279"/>
    </row>
    <row r="3465" spans="22:23" ht="12.75" customHeight="1">
      <c r="V3465" s="42" t="s">
        <v>2257</v>
      </c>
      <c r="W3465" s="279"/>
    </row>
    <row r="3466" spans="22:23" ht="12.75" customHeight="1">
      <c r="V3466" s="42" t="s">
        <v>2257</v>
      </c>
      <c r="W3466" s="279"/>
    </row>
    <row r="3467" spans="22:23" ht="12.75" customHeight="1">
      <c r="V3467" s="42" t="s">
        <v>2257</v>
      </c>
      <c r="W3467" s="279"/>
    </row>
    <row r="3468" spans="22:23" ht="12.75" customHeight="1">
      <c r="V3468" s="42" t="s">
        <v>2257</v>
      </c>
      <c r="W3468" s="279"/>
    </row>
    <row r="3469" spans="22:23" ht="12.75" customHeight="1">
      <c r="V3469" s="42" t="s">
        <v>2257</v>
      </c>
      <c r="W3469" s="279"/>
    </row>
    <row r="3470" spans="22:23" ht="12.75" customHeight="1">
      <c r="V3470" s="42" t="s">
        <v>2257</v>
      </c>
      <c r="W3470" s="279"/>
    </row>
    <row r="3471" spans="22:23" ht="12.75" customHeight="1">
      <c r="V3471" s="42" t="s">
        <v>2257</v>
      </c>
      <c r="W3471" s="279"/>
    </row>
    <row r="3472" spans="22:23" ht="12.75" customHeight="1">
      <c r="V3472" s="42" t="s">
        <v>2257</v>
      </c>
      <c r="W3472" s="279"/>
    </row>
    <row r="3473" spans="22:23" ht="12.75" customHeight="1">
      <c r="V3473" s="42" t="s">
        <v>2257</v>
      </c>
      <c r="W3473" s="279"/>
    </row>
    <row r="3474" spans="22:23" ht="12.75" customHeight="1">
      <c r="V3474" s="42" t="s">
        <v>2257</v>
      </c>
      <c r="W3474" s="279"/>
    </row>
    <row r="3475" spans="22:23" ht="12.75" customHeight="1">
      <c r="V3475" s="42" t="s">
        <v>2257</v>
      </c>
      <c r="W3475" s="279"/>
    </row>
    <row r="3476" spans="22:23" ht="12.75" customHeight="1">
      <c r="V3476" s="42" t="s">
        <v>2257</v>
      </c>
      <c r="W3476" s="279"/>
    </row>
    <row r="3477" spans="22:23" ht="12.75" customHeight="1">
      <c r="V3477" s="42" t="s">
        <v>2257</v>
      </c>
      <c r="W3477" s="279"/>
    </row>
    <row r="3478" spans="22:23" ht="12.75" customHeight="1">
      <c r="V3478" s="42" t="s">
        <v>2257</v>
      </c>
      <c r="W3478" s="279"/>
    </row>
    <row r="3479" spans="22:23" ht="12.75" customHeight="1">
      <c r="V3479" s="42" t="s">
        <v>2257</v>
      </c>
      <c r="W3479" s="279"/>
    </row>
    <row r="3480" spans="22:23" ht="12.75" customHeight="1">
      <c r="V3480" s="42" t="s">
        <v>2257</v>
      </c>
      <c r="W3480" s="279"/>
    </row>
    <row r="3481" spans="22:23" ht="12.75" customHeight="1">
      <c r="V3481" s="42" t="s">
        <v>2257</v>
      </c>
      <c r="W3481" s="279"/>
    </row>
    <row r="3482" spans="22:23" ht="12.75" customHeight="1">
      <c r="V3482" s="42" t="s">
        <v>2257</v>
      </c>
      <c r="W3482" s="279"/>
    </row>
    <row r="3483" spans="22:23" ht="12.75" customHeight="1">
      <c r="V3483" s="42" t="s">
        <v>2257</v>
      </c>
      <c r="W3483" s="279"/>
    </row>
    <row r="3484" spans="22:23" ht="12.75" customHeight="1">
      <c r="V3484" s="42" t="s">
        <v>2257</v>
      </c>
      <c r="W3484" s="279"/>
    </row>
    <row r="3485" spans="22:23" ht="12.75" customHeight="1">
      <c r="V3485" s="42" t="s">
        <v>2257</v>
      </c>
      <c r="W3485" s="279"/>
    </row>
    <row r="3486" spans="22:23" ht="12.75" customHeight="1">
      <c r="V3486" s="42" t="s">
        <v>2257</v>
      </c>
      <c r="W3486" s="279"/>
    </row>
    <row r="3487" spans="22:23" ht="12.75" customHeight="1">
      <c r="V3487" s="42" t="s">
        <v>2257</v>
      </c>
      <c r="W3487" s="279"/>
    </row>
    <row r="3488" spans="22:23" ht="12.75" customHeight="1">
      <c r="V3488" s="42" t="s">
        <v>2257</v>
      </c>
      <c r="W3488" s="279"/>
    </row>
    <row r="3489" spans="22:23" ht="12.75" customHeight="1">
      <c r="V3489" s="42" t="s">
        <v>2257</v>
      </c>
      <c r="W3489" s="279"/>
    </row>
    <row r="3490" spans="22:23" ht="12.75" customHeight="1">
      <c r="V3490" s="42" t="s">
        <v>2257</v>
      </c>
      <c r="W3490" s="279"/>
    </row>
    <row r="3491" spans="22:23" ht="12.75" customHeight="1">
      <c r="V3491" s="42" t="s">
        <v>2257</v>
      </c>
      <c r="W3491" s="279"/>
    </row>
    <row r="3492" spans="22:23" ht="12.75" customHeight="1">
      <c r="V3492" s="42" t="s">
        <v>2257</v>
      </c>
      <c r="W3492" s="279"/>
    </row>
    <row r="3493" spans="22:23" ht="12.75" customHeight="1">
      <c r="V3493" s="42" t="s">
        <v>2257</v>
      </c>
      <c r="W3493" s="279"/>
    </row>
    <row r="3494" spans="22:23" ht="12.75" customHeight="1">
      <c r="V3494" s="42" t="s">
        <v>2257</v>
      </c>
      <c r="W3494" s="279"/>
    </row>
    <row r="3495" spans="22:23" ht="12.75" customHeight="1">
      <c r="V3495" s="42" t="s">
        <v>2257</v>
      </c>
      <c r="W3495" s="279"/>
    </row>
    <row r="3496" spans="22:23" ht="12.75" customHeight="1">
      <c r="V3496" s="42" t="s">
        <v>2257</v>
      </c>
      <c r="W3496" s="279"/>
    </row>
    <row r="3497" spans="22:23" ht="12.75" customHeight="1">
      <c r="V3497" s="42" t="s">
        <v>2257</v>
      </c>
      <c r="W3497" s="279"/>
    </row>
    <row r="3498" spans="22:23" ht="12.75" customHeight="1">
      <c r="V3498" s="42" t="s">
        <v>2257</v>
      </c>
      <c r="W3498" s="279"/>
    </row>
    <row r="3499" spans="22:23" ht="12.75" customHeight="1">
      <c r="V3499" s="42" t="s">
        <v>2257</v>
      </c>
      <c r="W3499" s="279"/>
    </row>
    <row r="3500" spans="22:23" ht="12.75" customHeight="1">
      <c r="V3500" s="42" t="s">
        <v>2257</v>
      </c>
      <c r="W3500" s="279"/>
    </row>
    <row r="3501" spans="22:23" ht="12.75" customHeight="1">
      <c r="V3501" s="42" t="s">
        <v>2257</v>
      </c>
      <c r="W3501" s="279"/>
    </row>
    <row r="3502" spans="22:23" ht="12.75" customHeight="1">
      <c r="V3502" s="42" t="s">
        <v>2257</v>
      </c>
      <c r="W3502" s="279"/>
    </row>
    <row r="3503" spans="22:23" ht="12.75" customHeight="1">
      <c r="V3503" s="42" t="s">
        <v>2257</v>
      </c>
      <c r="W3503" s="279"/>
    </row>
    <row r="3504" spans="22:23" ht="12.75" customHeight="1">
      <c r="V3504" s="42" t="s">
        <v>2257</v>
      </c>
      <c r="W3504" s="279"/>
    </row>
    <row r="3505" spans="22:23" ht="12.75" customHeight="1">
      <c r="V3505" s="42" t="s">
        <v>2257</v>
      </c>
      <c r="W3505" s="279"/>
    </row>
    <row r="3506" spans="22:23" ht="12.75" customHeight="1">
      <c r="V3506" s="42" t="s">
        <v>2257</v>
      </c>
      <c r="W3506" s="279"/>
    </row>
    <row r="3507" spans="22:23" ht="12.75" customHeight="1">
      <c r="V3507" s="42" t="s">
        <v>2257</v>
      </c>
      <c r="W3507" s="279"/>
    </row>
    <row r="3508" spans="22:23" ht="12.75" customHeight="1">
      <c r="V3508" s="42" t="s">
        <v>2257</v>
      </c>
      <c r="W3508" s="279"/>
    </row>
    <row r="3509" spans="22:23" ht="12.75" customHeight="1">
      <c r="V3509" s="42" t="s">
        <v>2257</v>
      </c>
      <c r="W3509" s="279"/>
    </row>
    <row r="3510" spans="22:23" ht="12.75" customHeight="1">
      <c r="V3510" s="42" t="s">
        <v>2257</v>
      </c>
      <c r="W3510" s="279"/>
    </row>
    <row r="3511" spans="22:23" ht="12.75" customHeight="1">
      <c r="V3511" s="42" t="s">
        <v>2257</v>
      </c>
      <c r="W3511" s="279"/>
    </row>
    <row r="3512" spans="22:23" ht="12.75" customHeight="1">
      <c r="V3512" s="42" t="s">
        <v>2257</v>
      </c>
      <c r="W3512" s="279"/>
    </row>
    <row r="3513" spans="22:23" ht="12.75" customHeight="1">
      <c r="V3513" s="42" t="s">
        <v>2257</v>
      </c>
      <c r="W3513" s="279"/>
    </row>
    <row r="3514" spans="22:23" ht="12.75" customHeight="1">
      <c r="V3514" s="42" t="s">
        <v>2257</v>
      </c>
      <c r="W3514" s="279"/>
    </row>
    <row r="3515" spans="22:23" ht="12.75" customHeight="1">
      <c r="V3515" s="42" t="s">
        <v>2257</v>
      </c>
      <c r="W3515" s="279"/>
    </row>
    <row r="3516" spans="22:23" ht="12.75" customHeight="1">
      <c r="V3516" s="42" t="s">
        <v>2257</v>
      </c>
      <c r="W3516" s="279"/>
    </row>
    <row r="3517" spans="22:23" ht="12.75" customHeight="1">
      <c r="V3517" s="42" t="s">
        <v>2257</v>
      </c>
      <c r="W3517" s="279"/>
    </row>
    <row r="3518" spans="22:23" ht="12.75" customHeight="1">
      <c r="V3518" s="42" t="s">
        <v>2257</v>
      </c>
      <c r="W3518" s="279"/>
    </row>
    <row r="3519" spans="22:23" ht="12.75" customHeight="1">
      <c r="V3519" s="42" t="s">
        <v>2257</v>
      </c>
      <c r="W3519" s="279"/>
    </row>
    <row r="3520" spans="22:23" ht="12.75" customHeight="1">
      <c r="V3520" s="42" t="s">
        <v>2257</v>
      </c>
      <c r="W3520" s="279"/>
    </row>
    <row r="3521" spans="22:23" ht="12.75" customHeight="1">
      <c r="V3521" s="42" t="s">
        <v>2257</v>
      </c>
      <c r="W3521" s="279"/>
    </row>
    <row r="3522" spans="22:23" ht="12.75" customHeight="1">
      <c r="V3522" s="42" t="s">
        <v>2257</v>
      </c>
      <c r="W3522" s="279"/>
    </row>
    <row r="3523" spans="22:23" ht="12.75" customHeight="1">
      <c r="V3523" s="42" t="s">
        <v>2257</v>
      </c>
      <c r="W3523" s="279"/>
    </row>
    <row r="3524" spans="22:23" ht="12.75" customHeight="1">
      <c r="V3524" s="42" t="s">
        <v>2257</v>
      </c>
      <c r="W3524" s="279"/>
    </row>
    <row r="3525" spans="22:23" ht="12.75" customHeight="1">
      <c r="V3525" s="42" t="s">
        <v>2257</v>
      </c>
      <c r="W3525" s="279"/>
    </row>
    <row r="3526" spans="22:23" ht="12.75" customHeight="1">
      <c r="V3526" s="42" t="s">
        <v>2257</v>
      </c>
      <c r="W3526" s="279"/>
    </row>
    <row r="3527" spans="22:23" ht="12.75" customHeight="1">
      <c r="V3527" s="42" t="s">
        <v>2257</v>
      </c>
      <c r="W3527" s="279"/>
    </row>
    <row r="3528" spans="22:23" ht="12.75" customHeight="1">
      <c r="V3528" s="42" t="s">
        <v>2257</v>
      </c>
      <c r="W3528" s="279"/>
    </row>
    <row r="3529" spans="22:23" ht="12.75" customHeight="1">
      <c r="V3529" s="42" t="s">
        <v>2257</v>
      </c>
      <c r="W3529" s="279"/>
    </row>
    <row r="3530" spans="22:23" ht="12.75" customHeight="1">
      <c r="V3530" s="42" t="s">
        <v>2257</v>
      </c>
      <c r="W3530" s="279"/>
    </row>
    <row r="3531" spans="22:23" ht="12.75" customHeight="1">
      <c r="V3531" s="42" t="s">
        <v>2257</v>
      </c>
      <c r="W3531" s="279"/>
    </row>
    <row r="3532" spans="22:23" ht="12.75" customHeight="1">
      <c r="V3532" s="42" t="s">
        <v>2257</v>
      </c>
      <c r="W3532" s="279"/>
    </row>
    <row r="3533" spans="22:23" ht="12.75" customHeight="1">
      <c r="V3533" s="42" t="s">
        <v>2257</v>
      </c>
      <c r="W3533" s="279"/>
    </row>
    <row r="3534" spans="22:23" ht="12.75" customHeight="1">
      <c r="V3534" s="42" t="s">
        <v>2257</v>
      </c>
      <c r="W3534" s="279"/>
    </row>
    <row r="3535" spans="22:23" ht="12.75" customHeight="1">
      <c r="V3535" s="42" t="s">
        <v>2257</v>
      </c>
      <c r="W3535" s="279"/>
    </row>
    <row r="3536" spans="22:23" ht="12.75" customHeight="1">
      <c r="V3536" s="42" t="s">
        <v>2257</v>
      </c>
      <c r="W3536" s="279"/>
    </row>
    <row r="3537" spans="22:23" ht="12.75" customHeight="1">
      <c r="V3537" s="42" t="s">
        <v>2257</v>
      </c>
      <c r="W3537" s="279"/>
    </row>
    <row r="3538" spans="22:23" ht="12.75" customHeight="1">
      <c r="V3538" s="42" t="s">
        <v>2257</v>
      </c>
      <c r="W3538" s="279"/>
    </row>
    <row r="3539" spans="22:23" ht="12.75" customHeight="1">
      <c r="V3539" s="42" t="s">
        <v>2257</v>
      </c>
      <c r="W3539" s="279"/>
    </row>
    <row r="3540" spans="22:23" ht="12.75" customHeight="1">
      <c r="V3540" s="42" t="s">
        <v>2257</v>
      </c>
      <c r="W3540" s="279"/>
    </row>
    <row r="3541" spans="22:23" ht="12.75" customHeight="1">
      <c r="V3541" s="42" t="s">
        <v>2257</v>
      </c>
      <c r="W3541" s="279"/>
    </row>
    <row r="3542" spans="22:23" ht="12.75" customHeight="1">
      <c r="V3542" s="42" t="s">
        <v>2257</v>
      </c>
      <c r="W3542" s="279"/>
    </row>
    <row r="3543" spans="22:23" ht="12.75" customHeight="1">
      <c r="V3543" s="42" t="s">
        <v>2257</v>
      </c>
      <c r="W3543" s="279"/>
    </row>
    <row r="3544" spans="22:23" ht="12.75" customHeight="1">
      <c r="V3544" s="42" t="s">
        <v>2257</v>
      </c>
      <c r="W3544" s="279"/>
    </row>
    <row r="3545" spans="22:23" ht="12.75" customHeight="1">
      <c r="V3545" s="42" t="s">
        <v>2257</v>
      </c>
      <c r="W3545" s="279"/>
    </row>
    <row r="3546" spans="22:23" ht="12.75" customHeight="1">
      <c r="V3546" s="42" t="s">
        <v>2257</v>
      </c>
      <c r="W3546" s="279"/>
    </row>
    <row r="3547" spans="22:23" ht="12.75" customHeight="1">
      <c r="V3547" s="42" t="s">
        <v>2257</v>
      </c>
      <c r="W3547" s="279"/>
    </row>
    <row r="3548" spans="22:23" ht="12.75" customHeight="1">
      <c r="V3548" s="42" t="s">
        <v>2257</v>
      </c>
      <c r="W3548" s="279"/>
    </row>
    <row r="3549" spans="22:23" ht="12.75" customHeight="1">
      <c r="V3549" s="42" t="s">
        <v>2257</v>
      </c>
      <c r="W3549" s="279"/>
    </row>
    <row r="3550" spans="22:23" ht="12.75" customHeight="1">
      <c r="V3550" s="42" t="s">
        <v>2257</v>
      </c>
      <c r="W3550" s="279"/>
    </row>
    <row r="3551" spans="22:23" ht="12.75" customHeight="1">
      <c r="V3551" s="42" t="s">
        <v>2257</v>
      </c>
      <c r="W3551" s="279"/>
    </row>
    <row r="3552" spans="22:23" ht="12.75" customHeight="1">
      <c r="V3552" s="42" t="s">
        <v>2257</v>
      </c>
      <c r="W3552" s="279"/>
    </row>
    <row r="3553" spans="22:23" ht="12.75" customHeight="1">
      <c r="V3553" s="42" t="s">
        <v>2257</v>
      </c>
      <c r="W3553" s="279"/>
    </row>
    <row r="3554" spans="22:23" ht="12.75" customHeight="1">
      <c r="V3554" s="42" t="s">
        <v>2257</v>
      </c>
      <c r="W3554" s="279"/>
    </row>
    <row r="3555" spans="22:23" ht="12.75" customHeight="1">
      <c r="V3555" s="42" t="s">
        <v>2257</v>
      </c>
      <c r="W3555" s="279"/>
    </row>
    <row r="3556" spans="22:23" ht="12.75" customHeight="1">
      <c r="V3556" s="42" t="s">
        <v>2257</v>
      </c>
      <c r="W3556" s="279"/>
    </row>
    <row r="3557" spans="22:23" ht="12.75" customHeight="1">
      <c r="V3557" s="42" t="s">
        <v>2257</v>
      </c>
      <c r="W3557" s="279"/>
    </row>
    <row r="3558" spans="22:23" ht="12.75" customHeight="1">
      <c r="V3558" s="42" t="s">
        <v>2257</v>
      </c>
      <c r="W3558" s="279"/>
    </row>
    <row r="3559" spans="22:23" ht="12.75" customHeight="1">
      <c r="V3559" s="42" t="s">
        <v>2257</v>
      </c>
      <c r="W3559" s="279"/>
    </row>
    <row r="3560" spans="22:23" ht="12.75" customHeight="1">
      <c r="V3560" s="42" t="s">
        <v>2257</v>
      </c>
      <c r="W3560" s="279"/>
    </row>
    <row r="3561" spans="22:23" ht="12.75" customHeight="1">
      <c r="V3561" s="42" t="s">
        <v>2257</v>
      </c>
      <c r="W3561" s="279"/>
    </row>
    <row r="3562" spans="22:23" ht="12.75" customHeight="1">
      <c r="V3562" s="42" t="s">
        <v>2257</v>
      </c>
      <c r="W3562" s="279"/>
    </row>
    <row r="3563" spans="22:23" ht="12.75" customHeight="1">
      <c r="V3563" s="42" t="s">
        <v>2257</v>
      </c>
      <c r="W3563" s="279"/>
    </row>
    <row r="3564" spans="22:23" ht="12.75" customHeight="1">
      <c r="V3564" s="42" t="s">
        <v>2257</v>
      </c>
      <c r="W3564" s="279"/>
    </row>
    <row r="3565" spans="22:23" ht="12.75" customHeight="1">
      <c r="V3565" s="42" t="s">
        <v>2257</v>
      </c>
      <c r="W3565" s="279"/>
    </row>
    <row r="3566" spans="22:23" ht="12.75" customHeight="1">
      <c r="V3566" s="42" t="s">
        <v>2257</v>
      </c>
      <c r="W3566" s="279"/>
    </row>
    <row r="3567" spans="22:23" ht="12.75" customHeight="1">
      <c r="V3567" s="42" t="s">
        <v>2257</v>
      </c>
      <c r="W3567" s="279"/>
    </row>
    <row r="3568" spans="22:23" ht="12.75" customHeight="1">
      <c r="V3568" s="42" t="s">
        <v>2257</v>
      </c>
      <c r="W3568" s="279"/>
    </row>
    <row r="3569" spans="22:23" ht="12.75" customHeight="1">
      <c r="V3569" s="42" t="s">
        <v>2257</v>
      </c>
      <c r="W3569" s="279"/>
    </row>
    <row r="3570" spans="22:23" ht="12.75" customHeight="1">
      <c r="V3570" s="42" t="s">
        <v>2257</v>
      </c>
      <c r="W3570" s="279"/>
    </row>
    <row r="3571" spans="22:23" ht="12.75" customHeight="1">
      <c r="V3571" s="42" t="s">
        <v>2257</v>
      </c>
      <c r="W3571" s="279"/>
    </row>
    <row r="3572" spans="22:23" ht="12.75" customHeight="1">
      <c r="V3572" s="42" t="s">
        <v>2257</v>
      </c>
      <c r="W3572" s="279"/>
    </row>
    <row r="3573" spans="22:23" ht="12.75" customHeight="1">
      <c r="V3573" s="42" t="s">
        <v>2257</v>
      </c>
      <c r="W3573" s="279"/>
    </row>
    <row r="3574" spans="22:23" ht="12.75" customHeight="1">
      <c r="V3574" s="42" t="s">
        <v>2257</v>
      </c>
      <c r="W3574" s="279"/>
    </row>
    <row r="3575" spans="22:23" ht="12.75" customHeight="1">
      <c r="V3575" s="42" t="s">
        <v>2257</v>
      </c>
      <c r="W3575" s="279"/>
    </row>
    <row r="3576" spans="22:23" ht="12.75" customHeight="1">
      <c r="V3576" s="42" t="s">
        <v>2257</v>
      </c>
      <c r="W3576" s="279"/>
    </row>
    <row r="3577" spans="22:23" ht="12.75" customHeight="1">
      <c r="V3577" s="42" t="s">
        <v>2257</v>
      </c>
      <c r="W3577" s="279"/>
    </row>
    <row r="3578" spans="22:23" ht="12.75" customHeight="1">
      <c r="V3578" s="42" t="s">
        <v>2257</v>
      </c>
      <c r="W3578" s="279"/>
    </row>
    <row r="3579" spans="22:23" ht="12.75" customHeight="1">
      <c r="V3579" s="42" t="s">
        <v>2257</v>
      </c>
      <c r="W3579" s="279"/>
    </row>
    <row r="3580" spans="22:23" ht="12.75" customHeight="1">
      <c r="V3580" s="42" t="s">
        <v>2257</v>
      </c>
      <c r="W3580" s="279"/>
    </row>
    <row r="3581" spans="22:23" ht="12.75" customHeight="1">
      <c r="V3581" s="42" t="s">
        <v>2257</v>
      </c>
      <c r="W3581" s="279"/>
    </row>
    <row r="3582" spans="22:23" ht="12.75" customHeight="1">
      <c r="V3582" s="42" t="s">
        <v>2257</v>
      </c>
      <c r="W3582" s="279"/>
    </row>
    <row r="3583" spans="22:23" ht="12.75" customHeight="1">
      <c r="V3583" s="42" t="s">
        <v>2257</v>
      </c>
      <c r="W3583" s="279"/>
    </row>
    <row r="3584" spans="22:23" ht="12.75" customHeight="1">
      <c r="V3584" s="42" t="s">
        <v>2257</v>
      </c>
      <c r="W3584" s="279"/>
    </row>
    <row r="3585" spans="22:23" ht="12.75" customHeight="1">
      <c r="V3585" s="42" t="s">
        <v>2257</v>
      </c>
      <c r="W3585" s="279"/>
    </row>
    <row r="3586" spans="22:23" ht="12.75" customHeight="1">
      <c r="V3586" s="42" t="s">
        <v>2257</v>
      </c>
      <c r="W3586" s="279"/>
    </row>
    <row r="3587" spans="22:23" ht="12.75" customHeight="1">
      <c r="V3587" s="42" t="s">
        <v>2257</v>
      </c>
      <c r="W3587" s="279"/>
    </row>
    <row r="3588" spans="22:23" ht="12.75" customHeight="1">
      <c r="V3588" s="42" t="s">
        <v>2257</v>
      </c>
      <c r="W3588" s="279"/>
    </row>
    <row r="3589" spans="22:23" ht="12.75" customHeight="1">
      <c r="V3589" s="42" t="s">
        <v>2257</v>
      </c>
      <c r="W3589" s="279"/>
    </row>
    <row r="3590" spans="22:23" ht="12.75" customHeight="1">
      <c r="V3590" s="42" t="s">
        <v>2257</v>
      </c>
      <c r="W3590" s="279"/>
    </row>
    <row r="3591" spans="22:23" ht="12.75" customHeight="1">
      <c r="V3591" s="42" t="s">
        <v>2257</v>
      </c>
      <c r="W3591" s="279"/>
    </row>
    <row r="3592" spans="22:23" ht="12.75" customHeight="1">
      <c r="V3592" s="42" t="s">
        <v>2257</v>
      </c>
      <c r="W3592" s="279"/>
    </row>
    <row r="3593" spans="22:23" ht="12.75" customHeight="1">
      <c r="V3593" s="42" t="s">
        <v>2257</v>
      </c>
      <c r="W3593" s="279"/>
    </row>
    <row r="3594" spans="22:23" ht="12.75" customHeight="1">
      <c r="V3594" s="42" t="s">
        <v>2257</v>
      </c>
      <c r="W3594" s="279"/>
    </row>
    <row r="3595" spans="22:23" ht="12.75" customHeight="1">
      <c r="V3595" s="42" t="s">
        <v>2257</v>
      </c>
      <c r="W3595" s="279"/>
    </row>
    <row r="3596" spans="22:23" ht="12.75" customHeight="1">
      <c r="V3596" s="42" t="s">
        <v>2257</v>
      </c>
      <c r="W3596" s="279"/>
    </row>
    <row r="3597" spans="22:23" ht="12.75" customHeight="1">
      <c r="V3597" s="42" t="s">
        <v>2257</v>
      </c>
      <c r="W3597" s="279"/>
    </row>
    <row r="3598" spans="22:23" ht="12.75" customHeight="1">
      <c r="V3598" s="42" t="s">
        <v>2257</v>
      </c>
      <c r="W3598" s="279"/>
    </row>
    <row r="3599" spans="22:23" ht="12.75" customHeight="1">
      <c r="V3599" s="42" t="s">
        <v>2257</v>
      </c>
      <c r="W3599" s="279"/>
    </row>
    <row r="3600" spans="22:23" ht="12.75" customHeight="1">
      <c r="V3600" s="42" t="s">
        <v>2257</v>
      </c>
      <c r="W3600" s="279"/>
    </row>
    <row r="3601" spans="22:23" ht="12.75" customHeight="1">
      <c r="V3601" s="42" t="s">
        <v>2257</v>
      </c>
      <c r="W3601" s="279"/>
    </row>
    <row r="3602" spans="22:23" ht="12.75" customHeight="1">
      <c r="V3602" s="42" t="s">
        <v>2257</v>
      </c>
      <c r="W3602" s="279"/>
    </row>
    <row r="3603" spans="22:23" ht="12.75" customHeight="1">
      <c r="V3603" s="42" t="s">
        <v>2257</v>
      </c>
      <c r="W3603" s="279"/>
    </row>
    <row r="3604" spans="22:23" ht="12.75" customHeight="1">
      <c r="V3604" s="42" t="s">
        <v>2257</v>
      </c>
      <c r="W3604" s="279"/>
    </row>
    <row r="3605" spans="22:23" ht="12.75" customHeight="1">
      <c r="V3605" s="42" t="s">
        <v>2257</v>
      </c>
      <c r="W3605" s="279"/>
    </row>
    <row r="3606" spans="22:23" ht="12.75" customHeight="1">
      <c r="V3606" s="42" t="s">
        <v>2257</v>
      </c>
      <c r="W3606" s="279"/>
    </row>
    <row r="3607" spans="22:23" ht="12.75" customHeight="1">
      <c r="V3607" s="42" t="s">
        <v>2257</v>
      </c>
      <c r="W3607" s="279"/>
    </row>
    <row r="3608" spans="22:23" ht="12.75" customHeight="1">
      <c r="V3608" s="42" t="s">
        <v>2257</v>
      </c>
      <c r="W3608" s="279"/>
    </row>
    <row r="3609" spans="22:23" ht="12.75" customHeight="1">
      <c r="V3609" s="42" t="s">
        <v>2257</v>
      </c>
      <c r="W3609" s="279"/>
    </row>
    <row r="3610" spans="22:23" ht="12.75" customHeight="1">
      <c r="V3610" s="42" t="s">
        <v>2257</v>
      </c>
      <c r="W3610" s="279"/>
    </row>
    <row r="3611" spans="22:23" ht="12.75" customHeight="1">
      <c r="V3611" s="42" t="s">
        <v>2257</v>
      </c>
      <c r="W3611" s="279"/>
    </row>
    <row r="3612" spans="22:23" ht="12.75" customHeight="1">
      <c r="V3612" s="42" t="s">
        <v>2257</v>
      </c>
      <c r="W3612" s="279"/>
    </row>
    <row r="3613" spans="22:23" ht="12.75" customHeight="1">
      <c r="V3613" s="42" t="s">
        <v>2257</v>
      </c>
      <c r="W3613" s="279"/>
    </row>
    <row r="3614" spans="22:23" ht="12.75" customHeight="1">
      <c r="V3614" s="42" t="s">
        <v>2257</v>
      </c>
      <c r="W3614" s="279"/>
    </row>
    <row r="3615" spans="22:23" ht="12.75" customHeight="1">
      <c r="V3615" s="42" t="s">
        <v>2257</v>
      </c>
      <c r="W3615" s="279"/>
    </row>
    <row r="3616" spans="22:23" ht="12.75" customHeight="1">
      <c r="V3616" s="42" t="s">
        <v>2257</v>
      </c>
      <c r="W3616" s="279"/>
    </row>
    <row r="3617" spans="22:23" ht="12.75" customHeight="1">
      <c r="V3617" s="42" t="s">
        <v>2257</v>
      </c>
      <c r="W3617" s="279"/>
    </row>
    <row r="3618" spans="22:23" ht="12.75" customHeight="1">
      <c r="V3618" s="42" t="s">
        <v>2257</v>
      </c>
      <c r="W3618" s="279"/>
    </row>
    <row r="3619" spans="22:23" ht="12.75" customHeight="1">
      <c r="V3619" s="42" t="s">
        <v>2257</v>
      </c>
      <c r="W3619" s="279"/>
    </row>
    <row r="3620" spans="22:23" ht="12.75" customHeight="1">
      <c r="V3620" s="42" t="s">
        <v>2257</v>
      </c>
      <c r="W3620" s="279"/>
    </row>
    <row r="3621" spans="22:23" ht="12.75" customHeight="1">
      <c r="V3621" s="42" t="s">
        <v>2257</v>
      </c>
      <c r="W3621" s="279"/>
    </row>
    <row r="3622" spans="22:23" ht="12.75" customHeight="1">
      <c r="V3622" s="42" t="s">
        <v>2257</v>
      </c>
      <c r="W3622" s="279"/>
    </row>
    <row r="3623" spans="22:23" ht="12.75" customHeight="1">
      <c r="V3623" s="42" t="s">
        <v>2257</v>
      </c>
      <c r="W3623" s="279"/>
    </row>
    <row r="3624" spans="22:23" ht="12.75" customHeight="1">
      <c r="V3624" s="42" t="s">
        <v>2257</v>
      </c>
      <c r="W3624" s="279"/>
    </row>
    <row r="3625" spans="22:23" ht="12.75" customHeight="1">
      <c r="V3625" s="42" t="s">
        <v>2257</v>
      </c>
      <c r="W3625" s="279"/>
    </row>
    <row r="3626" spans="22:23" ht="12.75" customHeight="1">
      <c r="V3626" s="42" t="s">
        <v>2257</v>
      </c>
      <c r="W3626" s="279"/>
    </row>
    <row r="3627" spans="22:23" ht="12.75" customHeight="1">
      <c r="V3627" s="42" t="s">
        <v>2257</v>
      </c>
      <c r="W3627" s="279"/>
    </row>
    <row r="3628" spans="22:23" ht="12.75" customHeight="1">
      <c r="V3628" s="42" t="s">
        <v>2257</v>
      </c>
      <c r="W3628" s="279"/>
    </row>
    <row r="3629" spans="22:23" ht="12.75" customHeight="1">
      <c r="V3629" s="42" t="s">
        <v>2257</v>
      </c>
      <c r="W3629" s="279"/>
    </row>
    <row r="3630" spans="22:23" ht="12.75" customHeight="1">
      <c r="V3630" s="42" t="s">
        <v>2257</v>
      </c>
      <c r="W3630" s="279"/>
    </row>
    <row r="3631" spans="22:23" ht="12.75" customHeight="1">
      <c r="V3631" s="42" t="s">
        <v>2257</v>
      </c>
      <c r="W3631" s="279"/>
    </row>
    <row r="3632" spans="22:23" ht="12.75" customHeight="1">
      <c r="V3632" s="42" t="s">
        <v>2257</v>
      </c>
      <c r="W3632" s="279"/>
    </row>
    <row r="3633" spans="22:23" ht="12.75" customHeight="1">
      <c r="V3633" s="42" t="s">
        <v>2257</v>
      </c>
      <c r="W3633" s="279"/>
    </row>
    <row r="3634" spans="22:23" ht="12.75" customHeight="1">
      <c r="V3634" s="42" t="s">
        <v>2257</v>
      </c>
      <c r="W3634" s="279"/>
    </row>
    <row r="3635" spans="22:23" ht="12.75" customHeight="1">
      <c r="V3635" s="42" t="s">
        <v>2257</v>
      </c>
      <c r="W3635" s="279"/>
    </row>
    <row r="3636" spans="22:23" ht="12.75" customHeight="1">
      <c r="V3636" s="42" t="s">
        <v>2257</v>
      </c>
      <c r="W3636" s="279"/>
    </row>
    <row r="3637" spans="22:23" ht="12.75" customHeight="1">
      <c r="V3637" s="42" t="s">
        <v>2257</v>
      </c>
      <c r="W3637" s="279"/>
    </row>
    <row r="3638" spans="22:23" ht="12.75" customHeight="1">
      <c r="V3638" s="42" t="s">
        <v>2257</v>
      </c>
      <c r="W3638" s="279"/>
    </row>
    <row r="3639" spans="22:23" ht="12.75" customHeight="1">
      <c r="V3639" s="42" t="s">
        <v>2257</v>
      </c>
      <c r="W3639" s="279"/>
    </row>
    <row r="3640" spans="22:23" ht="12.75" customHeight="1">
      <c r="V3640" s="42" t="s">
        <v>2257</v>
      </c>
      <c r="W3640" s="279"/>
    </row>
    <row r="3641" spans="22:23" ht="12.75" customHeight="1">
      <c r="V3641" s="42" t="s">
        <v>2257</v>
      </c>
      <c r="W3641" s="279"/>
    </row>
    <row r="3642" spans="22:23" ht="12.75" customHeight="1">
      <c r="V3642" s="42" t="s">
        <v>2257</v>
      </c>
      <c r="W3642" s="279"/>
    </row>
    <row r="3643" spans="22:23" ht="12.75" customHeight="1">
      <c r="V3643" s="42" t="s">
        <v>2257</v>
      </c>
      <c r="W3643" s="279"/>
    </row>
    <row r="3644" spans="22:23" ht="12.75" customHeight="1">
      <c r="V3644" s="42" t="s">
        <v>2257</v>
      </c>
      <c r="W3644" s="279"/>
    </row>
    <row r="3645" spans="22:23" ht="12.75" customHeight="1">
      <c r="V3645" s="42" t="s">
        <v>2257</v>
      </c>
      <c r="W3645" s="279"/>
    </row>
    <row r="3646" spans="22:23" ht="12.75" customHeight="1">
      <c r="V3646" s="42" t="s">
        <v>2257</v>
      </c>
      <c r="W3646" s="279"/>
    </row>
    <row r="3647" spans="22:23" ht="12.75" customHeight="1">
      <c r="V3647" s="42" t="s">
        <v>2257</v>
      </c>
      <c r="W3647" s="279"/>
    </row>
    <row r="3648" spans="22:23" ht="12.75" customHeight="1">
      <c r="V3648" s="42" t="s">
        <v>2257</v>
      </c>
      <c r="W3648" s="279"/>
    </row>
    <row r="3649" spans="22:23" ht="12.75" customHeight="1">
      <c r="V3649" s="42" t="s">
        <v>2257</v>
      </c>
      <c r="W3649" s="279"/>
    </row>
    <row r="3650" spans="22:23" ht="12.75" customHeight="1">
      <c r="V3650" s="42" t="s">
        <v>2257</v>
      </c>
      <c r="W3650" s="279"/>
    </row>
    <row r="3651" spans="22:23" ht="12.75" customHeight="1">
      <c r="V3651" s="42" t="s">
        <v>2257</v>
      </c>
      <c r="W3651" s="279"/>
    </row>
    <row r="3652" spans="22:23" ht="12.75" customHeight="1">
      <c r="V3652" s="42" t="s">
        <v>2257</v>
      </c>
      <c r="W3652" s="279"/>
    </row>
    <row r="3653" spans="22:23" ht="12.75" customHeight="1">
      <c r="V3653" s="42" t="s">
        <v>2257</v>
      </c>
      <c r="W3653" s="279"/>
    </row>
    <row r="3654" spans="22:23" ht="12.75" customHeight="1">
      <c r="V3654" s="42" t="s">
        <v>2257</v>
      </c>
      <c r="W3654" s="279"/>
    </row>
    <row r="3655" spans="22:23" ht="12.75" customHeight="1">
      <c r="V3655" s="42" t="s">
        <v>2257</v>
      </c>
      <c r="W3655" s="279"/>
    </row>
    <row r="3656" spans="22:23" ht="12.75" customHeight="1">
      <c r="V3656" s="42" t="s">
        <v>2257</v>
      </c>
      <c r="W3656" s="279"/>
    </row>
    <row r="3657" spans="22:23" ht="12.75" customHeight="1">
      <c r="V3657" s="42" t="s">
        <v>2257</v>
      </c>
      <c r="W3657" s="279"/>
    </row>
    <row r="3658" spans="22:23" ht="12.75" customHeight="1">
      <c r="V3658" s="42" t="s">
        <v>2257</v>
      </c>
      <c r="W3658" s="279"/>
    </row>
    <row r="3659" spans="22:23" ht="12.75" customHeight="1">
      <c r="V3659" s="42" t="s">
        <v>2257</v>
      </c>
      <c r="W3659" s="279"/>
    </row>
    <row r="3660" spans="22:23" ht="12.75" customHeight="1">
      <c r="V3660" s="42" t="s">
        <v>2257</v>
      </c>
      <c r="W3660" s="279"/>
    </row>
    <row r="3661" spans="22:23" ht="12.75" customHeight="1">
      <c r="V3661" s="42" t="s">
        <v>2257</v>
      </c>
      <c r="W3661" s="279"/>
    </row>
    <row r="3662" spans="22:23" ht="12.75" customHeight="1">
      <c r="V3662" s="42" t="s">
        <v>2257</v>
      </c>
      <c r="W3662" s="279"/>
    </row>
    <row r="3663" spans="22:23" ht="12.75" customHeight="1">
      <c r="V3663" s="42" t="s">
        <v>2257</v>
      </c>
      <c r="W3663" s="279"/>
    </row>
    <row r="3664" spans="22:23" ht="12.75" customHeight="1">
      <c r="V3664" s="42" t="s">
        <v>2257</v>
      </c>
      <c r="W3664" s="279"/>
    </row>
    <row r="3665" spans="22:23" ht="12.75" customHeight="1">
      <c r="V3665" s="42" t="s">
        <v>2257</v>
      </c>
      <c r="W3665" s="279"/>
    </row>
    <row r="3666" spans="22:23" ht="12.75" customHeight="1">
      <c r="V3666" s="42" t="s">
        <v>2257</v>
      </c>
      <c r="W3666" s="279"/>
    </row>
    <row r="3667" spans="22:23" ht="12.75" customHeight="1">
      <c r="V3667" s="42" t="s">
        <v>2257</v>
      </c>
      <c r="W3667" s="279"/>
    </row>
    <row r="3668" spans="22:23" ht="12.75" customHeight="1">
      <c r="V3668" s="42" t="s">
        <v>2257</v>
      </c>
      <c r="W3668" s="279"/>
    </row>
    <row r="3669" spans="22:23" ht="12.75" customHeight="1">
      <c r="V3669" s="42" t="s">
        <v>2257</v>
      </c>
      <c r="W3669" s="279"/>
    </row>
    <row r="3670" spans="22:23" ht="12.75" customHeight="1">
      <c r="V3670" s="42" t="s">
        <v>2257</v>
      </c>
      <c r="W3670" s="279"/>
    </row>
    <row r="3671" spans="22:23" ht="12.75" customHeight="1">
      <c r="V3671" s="42" t="s">
        <v>2257</v>
      </c>
      <c r="W3671" s="279"/>
    </row>
    <row r="3672" spans="22:23" ht="12.75" customHeight="1">
      <c r="V3672" s="42" t="s">
        <v>2257</v>
      </c>
      <c r="W3672" s="279"/>
    </row>
    <row r="3673" spans="22:23" ht="12.75" customHeight="1">
      <c r="V3673" s="42" t="s">
        <v>2257</v>
      </c>
      <c r="W3673" s="279"/>
    </row>
    <row r="3674" spans="22:23" ht="12.75" customHeight="1">
      <c r="V3674" s="42" t="s">
        <v>2257</v>
      </c>
      <c r="W3674" s="279"/>
    </row>
    <row r="3675" spans="22:23" ht="12.75" customHeight="1">
      <c r="V3675" s="42" t="s">
        <v>2257</v>
      </c>
      <c r="W3675" s="279"/>
    </row>
    <row r="3676" spans="22:23" ht="12.75" customHeight="1">
      <c r="V3676" s="42" t="s">
        <v>2257</v>
      </c>
      <c r="W3676" s="279"/>
    </row>
    <row r="3677" spans="22:23" ht="12.75" customHeight="1">
      <c r="V3677" s="42" t="s">
        <v>2257</v>
      </c>
      <c r="W3677" s="279"/>
    </row>
    <row r="3678" spans="22:23" ht="12.75" customHeight="1">
      <c r="V3678" s="42" t="s">
        <v>2257</v>
      </c>
      <c r="W3678" s="279"/>
    </row>
    <row r="3679" spans="22:23" ht="12.75" customHeight="1">
      <c r="V3679" s="42" t="s">
        <v>2257</v>
      </c>
      <c r="W3679" s="279"/>
    </row>
    <row r="3680" spans="22:23" ht="12.75" customHeight="1">
      <c r="V3680" s="42" t="s">
        <v>2257</v>
      </c>
      <c r="W3680" s="279"/>
    </row>
    <row r="3681" spans="22:23" ht="12.75" customHeight="1">
      <c r="V3681" s="42" t="s">
        <v>2257</v>
      </c>
      <c r="W3681" s="279"/>
    </row>
    <row r="3682" spans="22:23" ht="12.75" customHeight="1">
      <c r="V3682" s="42" t="s">
        <v>2257</v>
      </c>
      <c r="W3682" s="279"/>
    </row>
    <row r="3683" spans="22:23" ht="12.75" customHeight="1">
      <c r="V3683" s="42" t="s">
        <v>2257</v>
      </c>
      <c r="W3683" s="279"/>
    </row>
    <row r="3684" spans="22:23" ht="12.75" customHeight="1">
      <c r="V3684" s="42" t="s">
        <v>2257</v>
      </c>
      <c r="W3684" s="279"/>
    </row>
    <row r="3685" spans="22:23" ht="12.75" customHeight="1">
      <c r="V3685" s="42" t="s">
        <v>2257</v>
      </c>
      <c r="W3685" s="279"/>
    </row>
    <row r="3686" spans="22:23" ht="12.75" customHeight="1">
      <c r="V3686" s="42" t="s">
        <v>2257</v>
      </c>
      <c r="W3686" s="279"/>
    </row>
    <row r="3687" spans="22:23" ht="12.75" customHeight="1">
      <c r="V3687" s="42" t="s">
        <v>2257</v>
      </c>
      <c r="W3687" s="279"/>
    </row>
    <row r="3688" spans="22:23" ht="12.75" customHeight="1">
      <c r="V3688" s="42" t="s">
        <v>2257</v>
      </c>
      <c r="W3688" s="279"/>
    </row>
    <row r="3689" spans="22:23" ht="12.75" customHeight="1">
      <c r="V3689" s="42" t="s">
        <v>2257</v>
      </c>
      <c r="W3689" s="279"/>
    </row>
    <row r="3690" spans="22:23" ht="12.75" customHeight="1">
      <c r="V3690" s="42" t="s">
        <v>2257</v>
      </c>
      <c r="W3690" s="279"/>
    </row>
    <row r="3691" spans="22:23" ht="12.75" customHeight="1">
      <c r="V3691" s="42" t="s">
        <v>2257</v>
      </c>
      <c r="W3691" s="279"/>
    </row>
    <row r="3692" spans="22:23" ht="12.75" customHeight="1">
      <c r="V3692" s="42" t="s">
        <v>2257</v>
      </c>
      <c r="W3692" s="279"/>
    </row>
    <row r="3693" spans="22:23" ht="12.75" customHeight="1">
      <c r="V3693" s="42" t="s">
        <v>2257</v>
      </c>
      <c r="W3693" s="279"/>
    </row>
    <row r="3694" spans="22:23" ht="12.75" customHeight="1">
      <c r="V3694" s="42" t="s">
        <v>2257</v>
      </c>
      <c r="W3694" s="279"/>
    </row>
    <row r="3695" spans="22:23" ht="12.75" customHeight="1">
      <c r="V3695" s="42" t="s">
        <v>2257</v>
      </c>
      <c r="W3695" s="279"/>
    </row>
    <row r="3696" spans="22:23" ht="12.75" customHeight="1">
      <c r="V3696" s="42" t="s">
        <v>2257</v>
      </c>
      <c r="W3696" s="279"/>
    </row>
    <row r="3697" spans="22:23" ht="12.75" customHeight="1">
      <c r="V3697" s="42" t="s">
        <v>2257</v>
      </c>
      <c r="W3697" s="279"/>
    </row>
    <row r="3698" spans="22:23" ht="12.75" customHeight="1">
      <c r="V3698" s="42" t="s">
        <v>2257</v>
      </c>
      <c r="W3698" s="279"/>
    </row>
    <row r="3699" spans="22:23" ht="12.75" customHeight="1">
      <c r="V3699" s="42" t="s">
        <v>2257</v>
      </c>
      <c r="W3699" s="279"/>
    </row>
    <row r="3700" spans="22:23" ht="12.75" customHeight="1">
      <c r="V3700" s="42" t="s">
        <v>2257</v>
      </c>
      <c r="W3700" s="279"/>
    </row>
    <row r="3701" spans="22:23" ht="12.75" customHeight="1">
      <c r="V3701" s="42" t="s">
        <v>2257</v>
      </c>
      <c r="W3701" s="279"/>
    </row>
    <row r="3702" spans="22:23" ht="12.75" customHeight="1">
      <c r="V3702" s="42" t="s">
        <v>2257</v>
      </c>
      <c r="W3702" s="279"/>
    </row>
    <row r="3703" spans="22:23" ht="12.75" customHeight="1">
      <c r="V3703" s="42" t="s">
        <v>2257</v>
      </c>
      <c r="W3703" s="279"/>
    </row>
    <row r="3704" spans="22:23" ht="12.75" customHeight="1">
      <c r="V3704" s="42" t="s">
        <v>2257</v>
      </c>
      <c r="W3704" s="279"/>
    </row>
    <row r="3705" spans="22:23" ht="12.75" customHeight="1">
      <c r="V3705" s="42" t="s">
        <v>2257</v>
      </c>
      <c r="W3705" s="279"/>
    </row>
    <row r="3706" spans="22:23" ht="12.75" customHeight="1">
      <c r="V3706" s="42" t="s">
        <v>2257</v>
      </c>
      <c r="W3706" s="279"/>
    </row>
    <row r="3707" spans="22:23" ht="12.75" customHeight="1">
      <c r="V3707" s="42" t="s">
        <v>2257</v>
      </c>
      <c r="W3707" s="279"/>
    </row>
    <row r="3708" spans="22:23" ht="12.75" customHeight="1">
      <c r="V3708" s="42" t="s">
        <v>2257</v>
      </c>
      <c r="W3708" s="279"/>
    </row>
    <row r="3709" spans="22:23" ht="12.75" customHeight="1">
      <c r="V3709" s="42" t="s">
        <v>2257</v>
      </c>
      <c r="W3709" s="279"/>
    </row>
    <row r="3710" spans="22:23" ht="12.75" customHeight="1">
      <c r="V3710" s="42" t="s">
        <v>2257</v>
      </c>
      <c r="W3710" s="279"/>
    </row>
    <row r="3711" spans="22:23" ht="12.75" customHeight="1">
      <c r="V3711" s="42" t="s">
        <v>2257</v>
      </c>
      <c r="W3711" s="279"/>
    </row>
    <row r="3712" spans="22:23" ht="12.75" customHeight="1">
      <c r="V3712" s="42" t="s">
        <v>2257</v>
      </c>
      <c r="W3712" s="279"/>
    </row>
    <row r="3713" spans="22:23" ht="12.75" customHeight="1">
      <c r="V3713" s="42" t="s">
        <v>2257</v>
      </c>
      <c r="W3713" s="279"/>
    </row>
    <row r="3714" spans="22:23" ht="12.75" customHeight="1">
      <c r="V3714" s="42" t="s">
        <v>2257</v>
      </c>
      <c r="W3714" s="279"/>
    </row>
    <row r="3715" spans="22:23" ht="12.75" customHeight="1">
      <c r="V3715" s="42" t="s">
        <v>2257</v>
      </c>
      <c r="W3715" s="279"/>
    </row>
    <row r="3716" spans="22:23" ht="12.75" customHeight="1">
      <c r="V3716" s="42" t="s">
        <v>2257</v>
      </c>
      <c r="W3716" s="279"/>
    </row>
    <row r="3717" spans="22:23" ht="12.75" customHeight="1">
      <c r="V3717" s="42" t="s">
        <v>2257</v>
      </c>
      <c r="W3717" s="279"/>
    </row>
    <row r="3718" spans="22:23" ht="12.75" customHeight="1">
      <c r="V3718" s="42" t="s">
        <v>2257</v>
      </c>
      <c r="W3718" s="279"/>
    </row>
    <row r="3719" spans="22:23" ht="12.75" customHeight="1">
      <c r="V3719" s="42" t="s">
        <v>2257</v>
      </c>
      <c r="W3719" s="279"/>
    </row>
    <row r="3720" spans="22:23" ht="12.75" customHeight="1">
      <c r="V3720" s="42" t="s">
        <v>2257</v>
      </c>
      <c r="W3720" s="279"/>
    </row>
    <row r="3721" spans="22:23" ht="12.75" customHeight="1">
      <c r="V3721" s="42" t="s">
        <v>2257</v>
      </c>
      <c r="W3721" s="279"/>
    </row>
    <row r="3722" spans="22:23" ht="12.75" customHeight="1">
      <c r="V3722" s="42" t="s">
        <v>2257</v>
      </c>
      <c r="W3722" s="279"/>
    </row>
    <row r="3723" spans="22:23" ht="12.75" customHeight="1">
      <c r="V3723" s="42" t="s">
        <v>2257</v>
      </c>
      <c r="W3723" s="279"/>
    </row>
    <row r="3724" spans="22:23" ht="12.75" customHeight="1">
      <c r="V3724" s="42" t="s">
        <v>2257</v>
      </c>
      <c r="W3724" s="279"/>
    </row>
    <row r="3725" spans="22:23" ht="12.75" customHeight="1">
      <c r="V3725" s="42" t="s">
        <v>2257</v>
      </c>
      <c r="W3725" s="279"/>
    </row>
    <row r="3726" spans="22:23" ht="12.75" customHeight="1">
      <c r="V3726" s="42" t="s">
        <v>2257</v>
      </c>
      <c r="W3726" s="279"/>
    </row>
    <row r="3727" spans="22:23" ht="12.75" customHeight="1">
      <c r="V3727" s="42" t="s">
        <v>2257</v>
      </c>
      <c r="W3727" s="279"/>
    </row>
    <row r="3728" spans="22:23" ht="12.75" customHeight="1">
      <c r="V3728" s="42" t="s">
        <v>2257</v>
      </c>
      <c r="W3728" s="279"/>
    </row>
    <row r="3729" spans="22:23" ht="12.75" customHeight="1">
      <c r="V3729" s="42" t="s">
        <v>2257</v>
      </c>
      <c r="W3729" s="279"/>
    </row>
    <row r="3730" spans="22:23" ht="12.75" customHeight="1">
      <c r="V3730" s="42" t="s">
        <v>2257</v>
      </c>
      <c r="W3730" s="279"/>
    </row>
    <row r="3731" spans="22:23" ht="12.75" customHeight="1">
      <c r="V3731" s="42" t="s">
        <v>2257</v>
      </c>
      <c r="W3731" s="279"/>
    </row>
    <row r="3732" spans="22:23" ht="12.75" customHeight="1">
      <c r="V3732" s="42" t="s">
        <v>2257</v>
      </c>
      <c r="W3732" s="279"/>
    </row>
    <row r="3733" spans="22:23" ht="12.75" customHeight="1">
      <c r="V3733" s="42" t="s">
        <v>2257</v>
      </c>
      <c r="W3733" s="279"/>
    </row>
    <row r="3734" spans="22:23" ht="12.75" customHeight="1">
      <c r="V3734" s="42" t="s">
        <v>2257</v>
      </c>
      <c r="W3734" s="279"/>
    </row>
    <row r="3735" spans="22:23" ht="12.75" customHeight="1">
      <c r="V3735" s="42" t="s">
        <v>2257</v>
      </c>
      <c r="W3735" s="279"/>
    </row>
    <row r="3736" spans="22:23" ht="12.75" customHeight="1">
      <c r="V3736" s="42" t="s">
        <v>2257</v>
      </c>
      <c r="W3736" s="279"/>
    </row>
    <row r="3737" spans="22:23" ht="12.75" customHeight="1">
      <c r="V3737" s="42" t="s">
        <v>2257</v>
      </c>
      <c r="W3737" s="279"/>
    </row>
    <row r="3738" spans="22:23" ht="12.75" customHeight="1">
      <c r="V3738" s="42" t="s">
        <v>2257</v>
      </c>
      <c r="W3738" s="279"/>
    </row>
    <row r="3739" spans="22:23" ht="12.75" customHeight="1">
      <c r="V3739" s="42" t="s">
        <v>2257</v>
      </c>
      <c r="W3739" s="279"/>
    </row>
    <row r="3740" spans="22:23" ht="12.75" customHeight="1">
      <c r="V3740" s="42" t="s">
        <v>2257</v>
      </c>
      <c r="W3740" s="279"/>
    </row>
    <row r="3741" spans="22:23" ht="12.75" customHeight="1">
      <c r="V3741" s="42" t="s">
        <v>2257</v>
      </c>
      <c r="W3741" s="279"/>
    </row>
    <row r="3742" spans="22:23" ht="12.75" customHeight="1">
      <c r="V3742" s="42" t="s">
        <v>2257</v>
      </c>
      <c r="W3742" s="279"/>
    </row>
    <row r="3743" spans="22:23" ht="12.75" customHeight="1">
      <c r="V3743" s="42" t="s">
        <v>2257</v>
      </c>
      <c r="W3743" s="279"/>
    </row>
    <row r="3744" spans="22:23" ht="12.75" customHeight="1">
      <c r="V3744" s="42" t="s">
        <v>2257</v>
      </c>
      <c r="W3744" s="279"/>
    </row>
    <row r="3745" spans="22:23" ht="12.75" customHeight="1">
      <c r="V3745" s="42" t="s">
        <v>2257</v>
      </c>
      <c r="W3745" s="279"/>
    </row>
    <row r="3746" spans="22:23" ht="12.75" customHeight="1">
      <c r="V3746" s="42" t="s">
        <v>2257</v>
      </c>
      <c r="W3746" s="279"/>
    </row>
    <row r="3747" spans="22:23" ht="12.75" customHeight="1">
      <c r="V3747" s="42" t="s">
        <v>2257</v>
      </c>
      <c r="W3747" s="279"/>
    </row>
    <row r="3748" spans="22:23" ht="12.75" customHeight="1">
      <c r="V3748" s="42" t="s">
        <v>2257</v>
      </c>
      <c r="W3748" s="279"/>
    </row>
    <row r="3749" spans="22:23" ht="12.75" customHeight="1">
      <c r="V3749" s="42" t="s">
        <v>2257</v>
      </c>
      <c r="W3749" s="279"/>
    </row>
    <row r="3750" spans="22:23" ht="12.75" customHeight="1">
      <c r="V3750" s="42" t="s">
        <v>2257</v>
      </c>
      <c r="W3750" s="279"/>
    </row>
    <row r="3751" spans="22:23" ht="12.75" customHeight="1">
      <c r="V3751" s="42" t="s">
        <v>2257</v>
      </c>
      <c r="W3751" s="279"/>
    </row>
    <row r="3752" spans="22:23" ht="12.75" customHeight="1">
      <c r="V3752" s="42" t="s">
        <v>2257</v>
      </c>
      <c r="W3752" s="279"/>
    </row>
    <row r="3753" spans="22:23" ht="12.75" customHeight="1">
      <c r="V3753" s="42" t="s">
        <v>2257</v>
      </c>
      <c r="W3753" s="279"/>
    </row>
    <row r="3754" spans="22:23" ht="12.75" customHeight="1">
      <c r="V3754" s="42" t="s">
        <v>2257</v>
      </c>
      <c r="W3754" s="279"/>
    </row>
    <row r="3755" spans="22:23" ht="12.75" customHeight="1">
      <c r="V3755" s="42" t="s">
        <v>2257</v>
      </c>
      <c r="W3755" s="279"/>
    </row>
    <row r="3756" spans="22:23" ht="12.75" customHeight="1">
      <c r="V3756" s="42" t="s">
        <v>2257</v>
      </c>
      <c r="W3756" s="279"/>
    </row>
    <row r="3757" spans="22:23" ht="12.75" customHeight="1">
      <c r="V3757" s="42" t="s">
        <v>2257</v>
      </c>
      <c r="W3757" s="279"/>
    </row>
    <row r="3758" spans="22:23" ht="12.75" customHeight="1">
      <c r="V3758" s="42" t="s">
        <v>2257</v>
      </c>
      <c r="W3758" s="279"/>
    </row>
    <row r="3759" spans="22:23" ht="12.75" customHeight="1">
      <c r="V3759" s="42" t="s">
        <v>2257</v>
      </c>
      <c r="W3759" s="279"/>
    </row>
    <row r="3760" spans="22:23" ht="12.75" customHeight="1">
      <c r="V3760" s="42" t="s">
        <v>2257</v>
      </c>
      <c r="W3760" s="279"/>
    </row>
    <row r="3761" spans="22:23" ht="12.75" customHeight="1">
      <c r="V3761" s="42" t="s">
        <v>2257</v>
      </c>
      <c r="W3761" s="279"/>
    </row>
    <row r="3762" spans="22:23" ht="12.75" customHeight="1">
      <c r="V3762" s="42" t="s">
        <v>2257</v>
      </c>
      <c r="W3762" s="279"/>
    </row>
    <row r="3763" spans="22:23" ht="12.75" customHeight="1">
      <c r="V3763" s="42" t="s">
        <v>2257</v>
      </c>
      <c r="W3763" s="279"/>
    </row>
    <row r="3764" spans="22:23" ht="12.75" customHeight="1">
      <c r="V3764" s="42" t="s">
        <v>2257</v>
      </c>
      <c r="W3764" s="279"/>
    </row>
    <row r="3765" spans="22:23" ht="12.75" customHeight="1">
      <c r="V3765" s="42" t="s">
        <v>2257</v>
      </c>
      <c r="W3765" s="279"/>
    </row>
    <row r="3766" spans="22:23" ht="12.75" customHeight="1">
      <c r="V3766" s="42" t="s">
        <v>2257</v>
      </c>
      <c r="W3766" s="279"/>
    </row>
    <row r="3767" spans="22:23" ht="12.75" customHeight="1">
      <c r="V3767" s="42" t="s">
        <v>2257</v>
      </c>
      <c r="W3767" s="279"/>
    </row>
    <row r="3768" spans="22:23" ht="12.75" customHeight="1">
      <c r="V3768" s="42" t="s">
        <v>2257</v>
      </c>
      <c r="W3768" s="279"/>
    </row>
    <row r="3769" spans="22:23" ht="12.75" customHeight="1">
      <c r="V3769" s="42" t="s">
        <v>2257</v>
      </c>
      <c r="W3769" s="279"/>
    </row>
    <row r="3770" spans="22:23" ht="12.75" customHeight="1">
      <c r="V3770" s="42" t="s">
        <v>2257</v>
      </c>
      <c r="W3770" s="279"/>
    </row>
    <row r="3771" spans="22:23" ht="12.75" customHeight="1">
      <c r="V3771" s="42" t="s">
        <v>2257</v>
      </c>
      <c r="W3771" s="279"/>
    </row>
    <row r="3772" spans="22:23" ht="12.75" customHeight="1">
      <c r="V3772" s="42" t="s">
        <v>2257</v>
      </c>
      <c r="W3772" s="279"/>
    </row>
    <row r="3773" spans="22:23" ht="12.75" customHeight="1">
      <c r="V3773" s="42" t="s">
        <v>2257</v>
      </c>
      <c r="W3773" s="279"/>
    </row>
    <row r="3774" spans="22:23" ht="12.75" customHeight="1">
      <c r="V3774" s="42" t="s">
        <v>2257</v>
      </c>
      <c r="W3774" s="279"/>
    </row>
    <row r="3775" spans="22:23" ht="12.75" customHeight="1">
      <c r="V3775" s="42" t="s">
        <v>2257</v>
      </c>
      <c r="W3775" s="279"/>
    </row>
    <row r="3776" spans="22:23" ht="12.75" customHeight="1">
      <c r="V3776" s="42" t="s">
        <v>2257</v>
      </c>
      <c r="W3776" s="279"/>
    </row>
    <row r="3777" spans="22:23" ht="12.75" customHeight="1">
      <c r="V3777" s="42" t="s">
        <v>2257</v>
      </c>
      <c r="W3777" s="279"/>
    </row>
    <row r="3778" spans="22:23" ht="12.75" customHeight="1">
      <c r="V3778" s="42" t="s">
        <v>2257</v>
      </c>
      <c r="W3778" s="279"/>
    </row>
    <row r="3779" spans="22:23" ht="12.75" customHeight="1">
      <c r="V3779" s="42" t="s">
        <v>2257</v>
      </c>
      <c r="W3779" s="279"/>
    </row>
    <row r="3780" spans="22:23" ht="12.75" customHeight="1">
      <c r="V3780" s="42" t="s">
        <v>2257</v>
      </c>
      <c r="W3780" s="279"/>
    </row>
    <row r="3781" spans="22:23" ht="12.75" customHeight="1">
      <c r="V3781" s="42" t="s">
        <v>2257</v>
      </c>
      <c r="W3781" s="279"/>
    </row>
    <row r="3782" spans="22:23" ht="12.75" customHeight="1">
      <c r="V3782" s="42" t="s">
        <v>2257</v>
      </c>
    </row>
    <row r="3783" spans="22:23" ht="12.75" customHeight="1">
      <c r="V3783" s="42" t="s">
        <v>2257</v>
      </c>
      <c r="W3783" s="279"/>
    </row>
    <row r="3784" spans="22:23" ht="12.75" customHeight="1">
      <c r="V3784" s="42" t="s">
        <v>2257</v>
      </c>
      <c r="W3784" s="279"/>
    </row>
    <row r="3785" spans="22:23" ht="12.75" customHeight="1">
      <c r="V3785" s="42" t="s">
        <v>2257</v>
      </c>
    </row>
    <row r="3786" spans="22:23" ht="12.75" customHeight="1">
      <c r="V3786" s="42" t="s">
        <v>2257</v>
      </c>
    </row>
    <row r="3787" spans="22:23" ht="12.75" customHeight="1">
      <c r="V3787" s="42" t="s">
        <v>2257</v>
      </c>
    </row>
    <row r="3788" spans="22:23" ht="12.75" customHeight="1">
      <c r="V3788" s="42" t="s">
        <v>2257</v>
      </c>
    </row>
    <row r="3789" spans="22:23" ht="12.75" customHeight="1">
      <c r="V3789" s="42" t="s">
        <v>2257</v>
      </c>
    </row>
    <row r="3790" spans="22:23" ht="12.75" customHeight="1">
      <c r="V3790" s="42" t="s">
        <v>2257</v>
      </c>
    </row>
    <row r="3791" spans="22:23" ht="12.75" customHeight="1">
      <c r="V3791" s="42" t="s">
        <v>2257</v>
      </c>
    </row>
    <row r="3792" spans="22:23" ht="12.75" customHeight="1">
      <c r="V3792" s="42" t="s">
        <v>2257</v>
      </c>
    </row>
    <row r="3793" spans="22:22" ht="12.75" customHeight="1">
      <c r="V3793" s="42" t="s">
        <v>2257</v>
      </c>
    </row>
    <row r="3794" spans="22:22" ht="12.75" customHeight="1">
      <c r="V3794" s="42" t="s">
        <v>2257</v>
      </c>
    </row>
    <row r="3795" spans="22:22" ht="12.75" customHeight="1">
      <c r="V3795" s="42" t="s">
        <v>2257</v>
      </c>
    </row>
    <row r="3796" spans="22:22" ht="12.75" customHeight="1">
      <c r="V3796" s="42" t="s">
        <v>2257</v>
      </c>
    </row>
    <row r="3797" spans="22:22" ht="12.75" customHeight="1">
      <c r="V3797" s="42" t="s">
        <v>2257</v>
      </c>
    </row>
    <row r="3798" spans="22:22" ht="12.75" customHeight="1">
      <c r="V3798" s="42" t="s">
        <v>2257</v>
      </c>
    </row>
    <row r="3799" spans="22:22" ht="12.75" customHeight="1">
      <c r="V3799" s="42" t="s">
        <v>2257</v>
      </c>
    </row>
    <row r="3800" spans="22:22" ht="12.75" customHeight="1">
      <c r="V3800" s="42" t="s">
        <v>2257</v>
      </c>
    </row>
    <row r="3801" spans="22:22" ht="12.75" customHeight="1">
      <c r="V3801" s="42" t="s">
        <v>2257</v>
      </c>
    </row>
    <row r="3802" spans="22:22" ht="12.75" customHeight="1">
      <c r="V3802" s="42" t="s">
        <v>2257</v>
      </c>
    </row>
    <row r="3803" spans="22:22" ht="12.75" customHeight="1">
      <c r="V3803" s="42" t="s">
        <v>2257</v>
      </c>
    </row>
    <row r="3804" spans="22:22" ht="12.75" customHeight="1">
      <c r="V3804" s="42" t="s">
        <v>2257</v>
      </c>
    </row>
    <row r="3805" spans="22:22" ht="12.75" customHeight="1">
      <c r="V3805" s="42" t="s">
        <v>2257</v>
      </c>
    </row>
    <row r="3806" spans="22:22" ht="12.75" customHeight="1">
      <c r="V3806" s="42" t="s">
        <v>2257</v>
      </c>
    </row>
    <row r="3807" spans="22:22" ht="12.75" customHeight="1">
      <c r="V3807" s="42" t="s">
        <v>2257</v>
      </c>
    </row>
    <row r="3808" spans="22:22" ht="12.75" customHeight="1">
      <c r="V3808" s="42" t="s">
        <v>2257</v>
      </c>
    </row>
    <row r="3809" spans="22:22" ht="12.75" customHeight="1">
      <c r="V3809" s="42" t="s">
        <v>2257</v>
      </c>
    </row>
    <row r="3810" spans="22:22" ht="12.75" customHeight="1">
      <c r="V3810" s="42" t="s">
        <v>2257</v>
      </c>
    </row>
    <row r="3811" spans="22:22" ht="12.75" customHeight="1">
      <c r="V3811" s="42" t="s">
        <v>2257</v>
      </c>
    </row>
    <row r="3812" spans="22:22" ht="12.75" customHeight="1">
      <c r="V3812" s="42" t="s">
        <v>2257</v>
      </c>
    </row>
    <row r="3813" spans="22:22" ht="12.75" customHeight="1">
      <c r="V3813" s="42" t="s">
        <v>2257</v>
      </c>
    </row>
    <row r="3814" spans="22:22" ht="12.75" customHeight="1">
      <c r="V3814" s="42" t="s">
        <v>2257</v>
      </c>
    </row>
    <row r="3815" spans="22:22" ht="12.75" customHeight="1">
      <c r="V3815" s="42" t="s">
        <v>2257</v>
      </c>
    </row>
    <row r="3816" spans="22:22" ht="12.75" customHeight="1">
      <c r="V3816" s="42" t="s">
        <v>2257</v>
      </c>
    </row>
    <row r="3817" spans="22:22" ht="12.75" customHeight="1">
      <c r="V3817" s="42" t="s">
        <v>2257</v>
      </c>
    </row>
    <row r="3818" spans="22:22" ht="12.75" customHeight="1">
      <c r="V3818" s="42" t="s">
        <v>2257</v>
      </c>
    </row>
    <row r="3819" spans="22:22" ht="12.75" customHeight="1">
      <c r="V3819" s="42" t="s">
        <v>2257</v>
      </c>
    </row>
    <row r="3820" spans="22:22" ht="12.75" customHeight="1">
      <c r="V3820" s="42" t="s">
        <v>2257</v>
      </c>
    </row>
    <row r="3821" spans="22:22" ht="12.75" customHeight="1">
      <c r="V3821" s="42" t="s">
        <v>2257</v>
      </c>
    </row>
    <row r="3822" spans="22:22" ht="12.75" customHeight="1">
      <c r="V3822" s="42" t="s">
        <v>2257</v>
      </c>
    </row>
    <row r="3823" spans="22:22" ht="12.75" customHeight="1">
      <c r="V3823" s="42" t="s">
        <v>2257</v>
      </c>
    </row>
    <row r="3824" spans="22:22" ht="12.75" customHeight="1">
      <c r="V3824" s="42" t="s">
        <v>2257</v>
      </c>
    </row>
    <row r="3825" spans="22:22" ht="12.75" customHeight="1">
      <c r="V3825" s="42" t="s">
        <v>2257</v>
      </c>
    </row>
    <row r="3826" spans="22:22" ht="12.75" customHeight="1">
      <c r="V3826" s="42" t="s">
        <v>2257</v>
      </c>
    </row>
    <row r="3827" spans="22:22" ht="12.75" customHeight="1">
      <c r="V3827" s="42" t="s">
        <v>2257</v>
      </c>
    </row>
    <row r="3828" spans="22:22" ht="12.75" customHeight="1">
      <c r="V3828" s="42" t="s">
        <v>2257</v>
      </c>
    </row>
    <row r="3829" spans="22:22" ht="12.75" customHeight="1">
      <c r="V3829" s="42" t="s">
        <v>2257</v>
      </c>
    </row>
    <row r="3830" spans="22:22" ht="12.75" customHeight="1">
      <c r="V3830" s="42" t="s">
        <v>2257</v>
      </c>
    </row>
    <row r="3831" spans="22:22" ht="12.75" customHeight="1">
      <c r="V3831" s="42" t="s">
        <v>2257</v>
      </c>
    </row>
    <row r="3832" spans="22:22" ht="12.75" customHeight="1">
      <c r="V3832" s="42" t="s">
        <v>2257</v>
      </c>
    </row>
    <row r="3833" spans="22:22" ht="12.75" customHeight="1">
      <c r="V3833" s="42" t="s">
        <v>2257</v>
      </c>
    </row>
    <row r="3834" spans="22:22" ht="12.75" customHeight="1">
      <c r="V3834" s="42" t="s">
        <v>2257</v>
      </c>
    </row>
    <row r="3835" spans="22:22" ht="12.75" customHeight="1">
      <c r="V3835" s="42" t="s">
        <v>2257</v>
      </c>
    </row>
    <row r="3836" spans="22:22" ht="12.75" customHeight="1">
      <c r="V3836" s="42" t="s">
        <v>2257</v>
      </c>
    </row>
    <row r="3837" spans="22:22" ht="12.75" customHeight="1">
      <c r="V3837" s="42" t="s">
        <v>2257</v>
      </c>
    </row>
    <row r="3838" spans="22:22" ht="12.75" customHeight="1">
      <c r="V3838" s="42" t="s">
        <v>2257</v>
      </c>
    </row>
    <row r="3839" spans="22:22" ht="12.75" customHeight="1">
      <c r="V3839" s="42" t="s">
        <v>2257</v>
      </c>
    </row>
    <row r="3840" spans="22:22" ht="12.75" customHeight="1">
      <c r="V3840" s="42" t="s">
        <v>2257</v>
      </c>
    </row>
    <row r="3841" spans="22:22" ht="12.75" customHeight="1">
      <c r="V3841" s="42" t="s">
        <v>2257</v>
      </c>
    </row>
    <row r="3842" spans="22:22" ht="12.75" customHeight="1">
      <c r="V3842" s="42" t="s">
        <v>2257</v>
      </c>
    </row>
    <row r="3843" spans="22:22" ht="12.75" customHeight="1">
      <c r="V3843" s="42" t="s">
        <v>2257</v>
      </c>
    </row>
    <row r="3844" spans="22:22" ht="12.75" customHeight="1">
      <c r="V3844" s="42" t="s">
        <v>2257</v>
      </c>
    </row>
    <row r="3845" spans="22:22" ht="12.75" customHeight="1">
      <c r="V3845" s="42" t="s">
        <v>2257</v>
      </c>
    </row>
    <row r="3846" spans="22:22" ht="12.75" customHeight="1">
      <c r="V3846" s="42" t="s">
        <v>2257</v>
      </c>
    </row>
    <row r="3847" spans="22:22" ht="12.75" customHeight="1">
      <c r="V3847" s="42" t="s">
        <v>2257</v>
      </c>
    </row>
    <row r="3848" spans="22:22" ht="12.75" customHeight="1">
      <c r="V3848" s="42" t="s">
        <v>2257</v>
      </c>
    </row>
    <row r="3849" spans="22:22" ht="12.75" customHeight="1">
      <c r="V3849" s="42" t="s">
        <v>2257</v>
      </c>
    </row>
    <row r="3850" spans="22:22" ht="12.75" customHeight="1">
      <c r="V3850" s="42" t="s">
        <v>2257</v>
      </c>
    </row>
    <row r="3851" spans="22:22" ht="12.75" customHeight="1">
      <c r="V3851" s="42" t="s">
        <v>2257</v>
      </c>
    </row>
    <row r="3852" spans="22:22" ht="12.75" customHeight="1">
      <c r="V3852" s="42" t="s">
        <v>2257</v>
      </c>
    </row>
    <row r="3853" spans="22:22" ht="12.75" customHeight="1">
      <c r="V3853" s="42" t="s">
        <v>2257</v>
      </c>
    </row>
    <row r="3854" spans="22:22" ht="12.75" customHeight="1">
      <c r="V3854" s="42" t="s">
        <v>2257</v>
      </c>
    </row>
    <row r="3855" spans="22:22" ht="12.75" customHeight="1">
      <c r="V3855" s="42" t="s">
        <v>2257</v>
      </c>
    </row>
    <row r="3856" spans="22:22" ht="12.75" customHeight="1">
      <c r="V3856" s="42" t="s">
        <v>2257</v>
      </c>
    </row>
    <row r="3857" spans="22:22" ht="12.75" customHeight="1">
      <c r="V3857" s="42" t="s">
        <v>2257</v>
      </c>
    </row>
    <row r="3858" spans="22:22" ht="12.75" customHeight="1">
      <c r="V3858" s="42" t="s">
        <v>2257</v>
      </c>
    </row>
    <row r="3859" spans="22:22" ht="12.75" customHeight="1">
      <c r="V3859" s="42" t="s">
        <v>2257</v>
      </c>
    </row>
    <row r="3860" spans="22:22" ht="12.75" customHeight="1">
      <c r="V3860" s="42" t="s">
        <v>2257</v>
      </c>
    </row>
    <row r="3861" spans="22:22" ht="12.75" customHeight="1">
      <c r="V3861" s="42" t="s">
        <v>2257</v>
      </c>
    </row>
    <row r="3862" spans="22:22" ht="12.75" customHeight="1">
      <c r="V3862" s="42" t="s">
        <v>2257</v>
      </c>
    </row>
    <row r="3863" spans="22:22" ht="12.75" customHeight="1">
      <c r="V3863" s="42" t="s">
        <v>2257</v>
      </c>
    </row>
    <row r="3864" spans="22:22" ht="12.75" customHeight="1">
      <c r="V3864" s="42" t="s">
        <v>2257</v>
      </c>
    </row>
    <row r="3865" spans="22:22" ht="12.75" customHeight="1">
      <c r="V3865" s="42" t="s">
        <v>2257</v>
      </c>
    </row>
    <row r="3866" spans="22:22" ht="12.75" customHeight="1">
      <c r="V3866" s="42" t="s">
        <v>2257</v>
      </c>
    </row>
    <row r="3867" spans="22:22" ht="12.75" customHeight="1">
      <c r="V3867" s="42" t="s">
        <v>2257</v>
      </c>
    </row>
    <row r="3868" spans="22:22" ht="12.75" customHeight="1">
      <c r="V3868" s="42" t="s">
        <v>2257</v>
      </c>
    </row>
    <row r="3869" spans="22:22" ht="12.75" customHeight="1">
      <c r="V3869" s="42" t="s">
        <v>2257</v>
      </c>
    </row>
    <row r="3870" spans="22:22" ht="12.75" customHeight="1">
      <c r="V3870" s="42" t="s">
        <v>2257</v>
      </c>
    </row>
    <row r="3871" spans="22:22" ht="12.75" customHeight="1">
      <c r="V3871" s="42" t="s">
        <v>2257</v>
      </c>
    </row>
    <row r="3872" spans="22:22" ht="12.75" customHeight="1">
      <c r="V3872" s="42" t="s">
        <v>2257</v>
      </c>
    </row>
    <row r="3873" spans="22:22" ht="12.75" customHeight="1">
      <c r="V3873" s="42" t="s">
        <v>2257</v>
      </c>
    </row>
    <row r="3874" spans="22:22" ht="12.75" customHeight="1">
      <c r="V3874" s="42" t="s">
        <v>2257</v>
      </c>
    </row>
    <row r="3875" spans="22:22" ht="12.75" customHeight="1">
      <c r="V3875" s="42" t="s">
        <v>2257</v>
      </c>
    </row>
    <row r="3876" spans="22:22" ht="12.75" customHeight="1">
      <c r="V3876" s="42" t="s">
        <v>2257</v>
      </c>
    </row>
    <row r="3877" spans="22:22" ht="12.75" customHeight="1">
      <c r="V3877" s="42" t="s">
        <v>2257</v>
      </c>
    </row>
    <row r="3878" spans="22:22" ht="12.75" customHeight="1">
      <c r="V3878" s="42" t="s">
        <v>2257</v>
      </c>
    </row>
    <row r="3879" spans="22:22" ht="12.75" customHeight="1">
      <c r="V3879" s="42" t="s">
        <v>2257</v>
      </c>
    </row>
    <row r="3880" spans="22:22" ht="12.75" customHeight="1">
      <c r="V3880" s="42" t="s">
        <v>2257</v>
      </c>
    </row>
    <row r="3881" spans="22:22" ht="12.75" customHeight="1">
      <c r="V3881" s="42" t="s">
        <v>2257</v>
      </c>
    </row>
    <row r="3882" spans="22:22" ht="12.75" customHeight="1">
      <c r="V3882" s="42" t="s">
        <v>2257</v>
      </c>
    </row>
    <row r="3883" spans="22:22" ht="12.75" customHeight="1">
      <c r="V3883" s="42" t="s">
        <v>2257</v>
      </c>
    </row>
    <row r="3884" spans="22:22" ht="12.75" customHeight="1">
      <c r="V3884" s="42" t="s">
        <v>2257</v>
      </c>
    </row>
    <row r="3885" spans="22:22" ht="12.75" customHeight="1">
      <c r="V3885" s="42" t="s">
        <v>2257</v>
      </c>
    </row>
    <row r="3886" spans="22:22" ht="12.75" customHeight="1">
      <c r="V3886" s="42" t="s">
        <v>2257</v>
      </c>
    </row>
    <row r="3887" spans="22:22" ht="12.75" customHeight="1">
      <c r="V3887" s="42" t="s">
        <v>2257</v>
      </c>
    </row>
    <row r="3888" spans="22:22" ht="12.75" customHeight="1">
      <c r="V3888" s="42" t="s">
        <v>2257</v>
      </c>
    </row>
    <row r="3889" spans="22:22" ht="12.75" customHeight="1">
      <c r="V3889" s="42" t="s">
        <v>2257</v>
      </c>
    </row>
    <row r="3890" spans="22:22" ht="12.75" customHeight="1">
      <c r="V3890" s="42" t="s">
        <v>2257</v>
      </c>
    </row>
    <row r="3891" spans="22:22" ht="12.75" customHeight="1">
      <c r="V3891" s="42" t="s">
        <v>2257</v>
      </c>
    </row>
    <row r="3892" spans="22:22" ht="12.75" customHeight="1">
      <c r="V3892" s="42" t="s">
        <v>2257</v>
      </c>
    </row>
    <row r="3893" spans="22:22" ht="12.75" customHeight="1">
      <c r="V3893" s="42" t="s">
        <v>2257</v>
      </c>
    </row>
    <row r="3894" spans="22:22" ht="12.75" customHeight="1">
      <c r="V3894" s="42" t="s">
        <v>2257</v>
      </c>
    </row>
    <row r="3895" spans="22:22" ht="12.75" customHeight="1">
      <c r="V3895" s="42" t="s">
        <v>2257</v>
      </c>
    </row>
    <row r="3896" spans="22:22" ht="12.75" customHeight="1">
      <c r="V3896" s="42" t="s">
        <v>2257</v>
      </c>
    </row>
    <row r="3897" spans="22:22" ht="12.75" customHeight="1">
      <c r="V3897" s="42" t="s">
        <v>2257</v>
      </c>
    </row>
    <row r="3898" spans="22:22" ht="12.75" customHeight="1">
      <c r="V3898" s="42" t="s">
        <v>2257</v>
      </c>
    </row>
    <row r="3899" spans="22:22" ht="12.75" customHeight="1">
      <c r="V3899" s="42" t="s">
        <v>2257</v>
      </c>
    </row>
    <row r="3900" spans="22:22" ht="12.75" customHeight="1">
      <c r="V3900" s="42" t="s">
        <v>2257</v>
      </c>
    </row>
    <row r="3901" spans="22:22" ht="12.75" customHeight="1">
      <c r="V3901" s="42" t="s">
        <v>2257</v>
      </c>
    </row>
    <row r="3902" spans="22:22" ht="12.75" customHeight="1">
      <c r="V3902" s="42" t="s">
        <v>2257</v>
      </c>
    </row>
    <row r="3903" spans="22:22" ht="12.75" customHeight="1">
      <c r="V3903" s="42" t="s">
        <v>2257</v>
      </c>
    </row>
    <row r="3904" spans="22:22" ht="12.75" customHeight="1">
      <c r="V3904" s="42" t="s">
        <v>2257</v>
      </c>
    </row>
    <row r="3905" spans="22:22" ht="12.75" customHeight="1">
      <c r="V3905" s="42" t="s">
        <v>2257</v>
      </c>
    </row>
    <row r="3906" spans="22:22" ht="12.75" customHeight="1">
      <c r="V3906" s="42" t="s">
        <v>2257</v>
      </c>
    </row>
    <row r="3907" spans="22:22" ht="12.75" customHeight="1">
      <c r="V3907" s="42" t="s">
        <v>2257</v>
      </c>
    </row>
    <row r="3908" spans="22:22" ht="12.75" customHeight="1">
      <c r="V3908" s="42" t="s">
        <v>2257</v>
      </c>
    </row>
    <row r="3909" spans="22:22" ht="12.75" customHeight="1">
      <c r="V3909" s="42" t="s">
        <v>2257</v>
      </c>
    </row>
    <row r="3910" spans="22:22" ht="12.75" customHeight="1">
      <c r="V3910" s="42" t="s">
        <v>2257</v>
      </c>
    </row>
    <row r="3911" spans="22:22" ht="12.75" customHeight="1">
      <c r="V3911" s="42" t="s">
        <v>2257</v>
      </c>
    </row>
    <row r="3912" spans="22:22" ht="12.75" customHeight="1">
      <c r="V3912" s="42" t="s">
        <v>2257</v>
      </c>
    </row>
    <row r="3913" spans="22:22" ht="12.75" customHeight="1">
      <c r="V3913" s="42" t="s">
        <v>2257</v>
      </c>
    </row>
    <row r="3914" spans="22:22" ht="12.75" customHeight="1">
      <c r="V3914" s="42" t="s">
        <v>2257</v>
      </c>
    </row>
    <row r="3915" spans="22:22" ht="12.75" customHeight="1">
      <c r="V3915" s="42" t="s">
        <v>2257</v>
      </c>
    </row>
    <row r="3916" spans="22:22" ht="12.75" customHeight="1">
      <c r="V3916" s="42" t="s">
        <v>2257</v>
      </c>
    </row>
    <row r="3917" spans="22:22" ht="12.75" customHeight="1">
      <c r="V3917" s="42" t="s">
        <v>2257</v>
      </c>
    </row>
    <row r="3918" spans="22:22" ht="12.75" customHeight="1">
      <c r="V3918" s="42" t="s">
        <v>2257</v>
      </c>
    </row>
    <row r="3919" spans="22:22" ht="12.75" customHeight="1">
      <c r="V3919" s="42" t="s">
        <v>2257</v>
      </c>
    </row>
    <row r="3920" spans="22:22" ht="12.75" customHeight="1">
      <c r="V3920" s="42" t="s">
        <v>2257</v>
      </c>
    </row>
    <row r="3921" spans="22:22" ht="12.75" customHeight="1">
      <c r="V3921" s="42" t="s">
        <v>2257</v>
      </c>
    </row>
    <row r="3922" spans="22:22" ht="12.75" customHeight="1">
      <c r="V3922" s="42" t="s">
        <v>2257</v>
      </c>
    </row>
    <row r="3923" spans="22:22" ht="12.75" customHeight="1">
      <c r="V3923" s="42" t="s">
        <v>2257</v>
      </c>
    </row>
    <row r="3924" spans="22:22" ht="12.75" customHeight="1">
      <c r="V3924" s="42" t="s">
        <v>2257</v>
      </c>
    </row>
    <row r="3925" spans="22:22" ht="12.75" customHeight="1">
      <c r="V3925" s="42" t="s">
        <v>2257</v>
      </c>
    </row>
    <row r="3926" spans="22:22" ht="12.75" customHeight="1">
      <c r="V3926" s="42" t="s">
        <v>2257</v>
      </c>
    </row>
    <row r="3927" spans="22:22" ht="12.75" customHeight="1">
      <c r="V3927" s="42" t="s">
        <v>2257</v>
      </c>
    </row>
    <row r="3928" spans="22:22" ht="12.75" customHeight="1">
      <c r="V3928" s="42" t="s">
        <v>2257</v>
      </c>
    </row>
    <row r="3929" spans="22:22" ht="12.75" customHeight="1">
      <c r="V3929" s="42" t="s">
        <v>2257</v>
      </c>
    </row>
    <row r="3930" spans="22:22" ht="12.75" customHeight="1">
      <c r="V3930" s="42" t="s">
        <v>2257</v>
      </c>
    </row>
    <row r="3931" spans="22:22" ht="12.75" customHeight="1">
      <c r="V3931" s="42" t="s">
        <v>2257</v>
      </c>
    </row>
    <row r="3932" spans="22:22" ht="12.75" customHeight="1">
      <c r="V3932" s="42" t="s">
        <v>2257</v>
      </c>
    </row>
    <row r="3933" spans="22:22" ht="12.75" customHeight="1">
      <c r="V3933" s="42" t="s">
        <v>2257</v>
      </c>
    </row>
    <row r="3934" spans="22:22" ht="12.75" customHeight="1">
      <c r="V3934" s="42" t="s">
        <v>2257</v>
      </c>
    </row>
    <row r="3935" spans="22:22" ht="12.75" customHeight="1">
      <c r="V3935" s="42" t="s">
        <v>2257</v>
      </c>
    </row>
    <row r="3936" spans="22:22" ht="12.75" customHeight="1">
      <c r="V3936" s="42" t="s">
        <v>2257</v>
      </c>
    </row>
    <row r="3937" spans="22:22" ht="12.75" customHeight="1">
      <c r="V3937" s="42" t="s">
        <v>2257</v>
      </c>
    </row>
    <row r="3938" spans="22:22" ht="12.75" customHeight="1">
      <c r="V3938" s="42" t="s">
        <v>2257</v>
      </c>
    </row>
    <row r="3939" spans="22:22" ht="12.75" customHeight="1">
      <c r="V3939" s="42" t="s">
        <v>2257</v>
      </c>
    </row>
    <row r="3940" spans="22:22" ht="12.75" customHeight="1">
      <c r="V3940" s="42" t="s">
        <v>2257</v>
      </c>
    </row>
    <row r="3941" spans="22:22" ht="12.75" customHeight="1">
      <c r="V3941" s="42" t="s">
        <v>2257</v>
      </c>
    </row>
    <row r="3942" spans="22:22" ht="12.75" customHeight="1">
      <c r="V3942" s="42" t="s">
        <v>2257</v>
      </c>
    </row>
    <row r="3943" spans="22:22" ht="12.75" customHeight="1">
      <c r="V3943" s="42" t="s">
        <v>2257</v>
      </c>
    </row>
    <row r="3944" spans="22:22" ht="12.75" customHeight="1">
      <c r="V3944" s="42" t="s">
        <v>2257</v>
      </c>
    </row>
    <row r="3945" spans="22:22" ht="12.75" customHeight="1">
      <c r="V3945" s="42" t="s">
        <v>2257</v>
      </c>
    </row>
    <row r="3946" spans="22:22" ht="12.75" customHeight="1">
      <c r="V3946" s="42" t="s">
        <v>2257</v>
      </c>
    </row>
    <row r="3947" spans="22:22" ht="12.75" customHeight="1">
      <c r="V3947" s="42" t="s">
        <v>2257</v>
      </c>
    </row>
    <row r="3948" spans="22:22" ht="12.75" customHeight="1">
      <c r="V3948" s="42" t="s">
        <v>2257</v>
      </c>
    </row>
    <row r="3949" spans="22:22" ht="12.75" customHeight="1">
      <c r="V3949" s="42" t="s">
        <v>2257</v>
      </c>
    </row>
    <row r="3950" spans="22:22" ht="12.75" customHeight="1">
      <c r="V3950" s="42" t="s">
        <v>2257</v>
      </c>
    </row>
    <row r="3951" spans="22:22" ht="12.75" customHeight="1">
      <c r="V3951" s="42" t="s">
        <v>2257</v>
      </c>
    </row>
    <row r="3952" spans="22:22" ht="12.75" customHeight="1">
      <c r="V3952" s="42" t="s">
        <v>2257</v>
      </c>
    </row>
    <row r="3953" spans="22:23" ht="12.75" customHeight="1">
      <c r="V3953" s="42" t="s">
        <v>2257</v>
      </c>
      <c r="W3953" s="42"/>
    </row>
    <row r="3954" spans="22:23" ht="12.75" customHeight="1">
      <c r="V3954" s="42" t="s">
        <v>261</v>
      </c>
      <c r="W3954" s="42" t="s">
        <v>252</v>
      </c>
    </row>
    <row r="3955" spans="22:23" ht="12.75" customHeight="1">
      <c r="V3955" s="42" t="s">
        <v>139</v>
      </c>
      <c r="W3955" s="42" t="s">
        <v>252</v>
      </c>
    </row>
    <row r="3956" spans="22:23" ht="12.75" customHeight="1">
      <c r="V3956" s="42" t="s">
        <v>716</v>
      </c>
      <c r="W3956" s="42" t="s">
        <v>250</v>
      </c>
    </row>
    <row r="3957" spans="22:23" ht="12.75" customHeight="1">
      <c r="V3957" s="42" t="s">
        <v>717</v>
      </c>
      <c r="W3957" s="42" t="s">
        <v>250</v>
      </c>
    </row>
    <row r="3958" spans="22:23" ht="12.75" customHeight="1">
      <c r="V3958" s="42" t="s">
        <v>262</v>
      </c>
      <c r="W3958" s="42" t="s">
        <v>250</v>
      </c>
    </row>
    <row r="3959" spans="22:23" ht="12.75" customHeight="1">
      <c r="V3959" s="42" t="s">
        <v>263</v>
      </c>
      <c r="W3959" s="42" t="s">
        <v>250</v>
      </c>
    </row>
    <row r="3960" spans="22:23" ht="12.75" customHeight="1">
      <c r="V3960" s="42" t="s">
        <v>718</v>
      </c>
      <c r="W3960" s="42" t="s">
        <v>250</v>
      </c>
    </row>
    <row r="3961" spans="22:23" ht="12.75" customHeight="1">
      <c r="V3961" s="42" t="s">
        <v>264</v>
      </c>
      <c r="W3961" s="42" t="s">
        <v>250</v>
      </c>
    </row>
    <row r="3962" spans="22:23" ht="12.75" customHeight="1">
      <c r="V3962" s="42" t="s">
        <v>265</v>
      </c>
      <c r="W3962" s="42" t="s">
        <v>250</v>
      </c>
    </row>
    <row r="3963" spans="22:23" ht="12.75" customHeight="1">
      <c r="V3963" s="42" t="s">
        <v>722</v>
      </c>
      <c r="W3963" s="42" t="s">
        <v>250</v>
      </c>
    </row>
    <row r="3964" spans="22:23" ht="12.75" customHeight="1">
      <c r="V3964" s="42" t="s">
        <v>719</v>
      </c>
      <c r="W3964" s="42" t="s">
        <v>250</v>
      </c>
    </row>
    <row r="3965" spans="22:23" ht="12.75" customHeight="1">
      <c r="V3965" s="42" t="s">
        <v>720</v>
      </c>
      <c r="W3965" s="42" t="s">
        <v>250</v>
      </c>
    </row>
    <row r="3966" spans="22:23" ht="12.75" customHeight="1">
      <c r="V3966" s="42" t="s">
        <v>721</v>
      </c>
      <c r="W3966" s="42" t="s">
        <v>250</v>
      </c>
    </row>
    <row r="3967" spans="22:23" ht="12.75" customHeight="1">
      <c r="V3967" s="42" t="s">
        <v>1361</v>
      </c>
      <c r="W3967" s="42" t="s">
        <v>1104</v>
      </c>
    </row>
    <row r="3968" spans="22:23" ht="12.75" customHeight="1">
      <c r="V3968" s="42" t="s">
        <v>2026</v>
      </c>
      <c r="W3968" s="42" t="s">
        <v>352</v>
      </c>
    </row>
    <row r="3969" spans="22:23" ht="12.75" customHeight="1">
      <c r="V3969" s="42" t="s">
        <v>2563</v>
      </c>
      <c r="W3969" s="42" t="s">
        <v>352</v>
      </c>
    </row>
    <row r="3970" spans="22:23" ht="12.75" customHeight="1">
      <c r="V3970" s="42" t="s">
        <v>2300</v>
      </c>
      <c r="W3970" s="42" t="s">
        <v>352</v>
      </c>
    </row>
    <row r="3971" spans="22:23" ht="12.75" customHeight="1">
      <c r="V3971" s="42" t="s">
        <v>1357</v>
      </c>
      <c r="W3971" s="42" t="s">
        <v>1987</v>
      </c>
    </row>
    <row r="3972" spans="22:23" ht="12.75" customHeight="1">
      <c r="V3972" s="42" t="s">
        <v>2564</v>
      </c>
      <c r="W3972" s="42" t="s">
        <v>1807</v>
      </c>
    </row>
    <row r="3973" spans="22:23" ht="12.75" customHeight="1">
      <c r="V3973" s="42" t="s">
        <v>2225</v>
      </c>
      <c r="W3973" s="42" t="s">
        <v>1987</v>
      </c>
    </row>
    <row r="3974" spans="22:23" ht="12.75" customHeight="1">
      <c r="V3974" s="42" t="s">
        <v>1857</v>
      </c>
      <c r="W3974" s="42" t="s">
        <v>352</v>
      </c>
    </row>
    <row r="3975" spans="22:23" ht="12.75" customHeight="1">
      <c r="V3975" s="42" t="s">
        <v>2226</v>
      </c>
      <c r="W3975" s="42" t="s">
        <v>2046</v>
      </c>
    </row>
    <row r="3976" spans="22:23" ht="12.75" customHeight="1">
      <c r="V3976" s="42" t="s">
        <v>1179</v>
      </c>
      <c r="W3976" s="42" t="s">
        <v>1987</v>
      </c>
    </row>
    <row r="3977" spans="22:23" ht="12.75" customHeight="1">
      <c r="V3977" s="42" t="s">
        <v>1180</v>
      </c>
      <c r="W3977" s="42" t="s">
        <v>1987</v>
      </c>
    </row>
    <row r="3978" spans="22:23" ht="12.75" customHeight="1">
      <c r="V3978" s="42" t="s">
        <v>1181</v>
      </c>
      <c r="W3978" s="42" t="s">
        <v>1987</v>
      </c>
    </row>
    <row r="3979" spans="22:23" ht="12.75" customHeight="1">
      <c r="V3979" s="42" t="s">
        <v>1182</v>
      </c>
      <c r="W3979" s="42" t="s">
        <v>1987</v>
      </c>
    </row>
    <row r="3980" spans="22:23" ht="12.75" customHeight="1">
      <c r="V3980" s="42" t="s">
        <v>1183</v>
      </c>
      <c r="W3980" s="42" t="s">
        <v>1987</v>
      </c>
    </row>
    <row r="3981" spans="22:23" ht="12.75" customHeight="1">
      <c r="V3981" s="42" t="s">
        <v>1184</v>
      </c>
      <c r="W3981" s="42" t="s">
        <v>1987</v>
      </c>
    </row>
    <row r="3982" spans="22:23" ht="12.75" customHeight="1">
      <c r="V3982" s="42" t="s">
        <v>1463</v>
      </c>
      <c r="W3982" s="42" t="s">
        <v>1987</v>
      </c>
    </row>
    <row r="3983" spans="22:23" ht="12.75" customHeight="1">
      <c r="V3983" s="42" t="s">
        <v>1464</v>
      </c>
      <c r="W3983" s="42" t="s">
        <v>1987</v>
      </c>
    </row>
    <row r="3984" spans="22:23" ht="12.75" customHeight="1">
      <c r="V3984" s="42" t="s">
        <v>1465</v>
      </c>
      <c r="W3984" s="42" t="s">
        <v>1987</v>
      </c>
    </row>
    <row r="3985" spans="22:23" ht="12.75" customHeight="1">
      <c r="V3985" s="42" t="s">
        <v>1466</v>
      </c>
      <c r="W3985" s="42" t="s">
        <v>1987</v>
      </c>
    </row>
    <row r="3986" spans="22:23" ht="12.75" customHeight="1">
      <c r="V3986" s="42" t="s">
        <v>1467</v>
      </c>
      <c r="W3986" s="42" t="s">
        <v>1987</v>
      </c>
    </row>
    <row r="3987" spans="22:23" ht="12.75" customHeight="1">
      <c r="V3987" s="42" t="s">
        <v>1468</v>
      </c>
      <c r="W3987" s="42" t="s">
        <v>1987</v>
      </c>
    </row>
    <row r="3988" spans="22:23" ht="12.75" customHeight="1">
      <c r="V3988" s="42" t="s">
        <v>1469</v>
      </c>
      <c r="W3988" s="42" t="s">
        <v>1987</v>
      </c>
    </row>
    <row r="3989" spans="22:23" ht="12.75" customHeight="1">
      <c r="V3989" s="42" t="s">
        <v>1470</v>
      </c>
      <c r="W3989" s="42" t="s">
        <v>1987</v>
      </c>
    </row>
    <row r="3990" spans="22:23" ht="12.75" customHeight="1">
      <c r="V3990" s="42" t="s">
        <v>1471</v>
      </c>
      <c r="W3990" s="42" t="s">
        <v>1987</v>
      </c>
    </row>
    <row r="3991" spans="22:23" ht="12.75" customHeight="1">
      <c r="V3991" s="42" t="s">
        <v>1673</v>
      </c>
      <c r="W3991" s="42" t="s">
        <v>1987</v>
      </c>
    </row>
    <row r="3992" spans="22:23" ht="12.75" customHeight="1">
      <c r="V3992" s="42" t="s">
        <v>1673</v>
      </c>
      <c r="W3992" s="42" t="s">
        <v>1987</v>
      </c>
    </row>
    <row r="3993" spans="22:23" ht="12.75" customHeight="1">
      <c r="V3993" s="42" t="s">
        <v>1674</v>
      </c>
      <c r="W3993" s="42" t="s">
        <v>1987</v>
      </c>
    </row>
    <row r="3994" spans="22:23" ht="12.75" customHeight="1">
      <c r="V3994" s="42" t="s">
        <v>1674</v>
      </c>
      <c r="W3994" s="42" t="s">
        <v>1987</v>
      </c>
    </row>
    <row r="3995" spans="22:23" ht="12.75" customHeight="1">
      <c r="V3995" s="42" t="s">
        <v>1801</v>
      </c>
      <c r="W3995" s="42" t="s">
        <v>1987</v>
      </c>
    </row>
    <row r="3996" spans="22:23" ht="12.75" customHeight="1">
      <c r="V3996" s="42" t="s">
        <v>1802</v>
      </c>
      <c r="W3996" s="42" t="s">
        <v>1987</v>
      </c>
    </row>
    <row r="3997" spans="22:23" ht="12.75" customHeight="1">
      <c r="V3997" s="42" t="s">
        <v>1803</v>
      </c>
      <c r="W3997" s="42" t="s">
        <v>1987</v>
      </c>
    </row>
    <row r="3998" spans="22:23" ht="12.75" customHeight="1">
      <c r="V3998" s="42" t="s">
        <v>1804</v>
      </c>
      <c r="W3998" s="42" t="s">
        <v>1987</v>
      </c>
    </row>
    <row r="3999" spans="22:23" ht="12.75" customHeight="1">
      <c r="V3999" s="42" t="s">
        <v>1805</v>
      </c>
      <c r="W3999" s="42" t="s">
        <v>1987</v>
      </c>
    </row>
    <row r="4000" spans="22:23" ht="12.75" customHeight="1">
      <c r="V4000" s="42" t="s">
        <v>1806</v>
      </c>
      <c r="W4000" s="42" t="s">
        <v>1987</v>
      </c>
    </row>
    <row r="4001" spans="22:23" ht="12.75" customHeight="1">
      <c r="V4001" s="42" t="s">
        <v>98</v>
      </c>
      <c r="W4001" s="42" t="s">
        <v>1807</v>
      </c>
    </row>
    <row r="4002" spans="22:23" ht="12.75" customHeight="1">
      <c r="V4002" s="42" t="s">
        <v>2583</v>
      </c>
      <c r="W4002" s="42" t="s">
        <v>1105</v>
      </c>
    </row>
    <row r="4003" spans="22:23" ht="12.75" customHeight="1">
      <c r="V4003" s="42" t="s">
        <v>592</v>
      </c>
      <c r="W4003" s="42" t="s">
        <v>1807</v>
      </c>
    </row>
    <row r="4004" spans="22:23" ht="12.75" customHeight="1">
      <c r="V4004" s="42" t="s">
        <v>593</v>
      </c>
      <c r="W4004" s="42" t="s">
        <v>1807</v>
      </c>
    </row>
    <row r="4005" spans="22:23" ht="12.75" customHeight="1">
      <c r="V4005" s="42" t="s">
        <v>1178</v>
      </c>
      <c r="W4005" s="42" t="s">
        <v>1807</v>
      </c>
    </row>
    <row r="4006" spans="22:23" ht="12.75" customHeight="1">
      <c r="V4006" s="42" t="s">
        <v>1823</v>
      </c>
      <c r="W4006" s="42" t="s">
        <v>1807</v>
      </c>
    </row>
    <row r="4007" spans="22:23" ht="12.75" customHeight="1">
      <c r="V4007" s="42" t="s">
        <v>1177</v>
      </c>
      <c r="W4007" s="42" t="s">
        <v>1807</v>
      </c>
    </row>
    <row r="4008" spans="22:23" ht="12.75" customHeight="1">
      <c r="V4008" s="42" t="s">
        <v>315</v>
      </c>
      <c r="W4008" s="42" t="s">
        <v>352</v>
      </c>
    </row>
    <row r="4009" spans="22:23" ht="12.75" customHeight="1">
      <c r="V4009" s="42" t="s">
        <v>316</v>
      </c>
      <c r="W4009" s="42" t="s">
        <v>1987</v>
      </c>
    </row>
    <row r="4010" spans="22:23" ht="12.75" customHeight="1">
      <c r="V4010" s="42" t="s">
        <v>310</v>
      </c>
      <c r="W4010" s="42" t="s">
        <v>1987</v>
      </c>
    </row>
    <row r="4011" spans="22:23" ht="12.75" customHeight="1">
      <c r="V4011" s="42" t="s">
        <v>1077</v>
      </c>
      <c r="W4011" s="42" t="s">
        <v>1987</v>
      </c>
    </row>
    <row r="4012" spans="22:23" ht="12.75" customHeight="1">
      <c r="V4012" s="42" t="s">
        <v>311</v>
      </c>
      <c r="W4012" s="42" t="s">
        <v>1987</v>
      </c>
    </row>
    <row r="4013" spans="22:23" ht="12.75" customHeight="1">
      <c r="V4013" s="42" t="s">
        <v>312</v>
      </c>
      <c r="W4013" s="42" t="s">
        <v>1987</v>
      </c>
    </row>
    <row r="4014" spans="22:23" ht="12.75" customHeight="1">
      <c r="V4014" s="42" t="s">
        <v>313</v>
      </c>
      <c r="W4014" s="42" t="s">
        <v>1987</v>
      </c>
    </row>
    <row r="4015" spans="22:23" ht="12.75" customHeight="1">
      <c r="V4015" s="42" t="s">
        <v>314</v>
      </c>
      <c r="W4015" s="42" t="s">
        <v>1987</v>
      </c>
    </row>
    <row r="4016" spans="22:23" ht="12.75" customHeight="1">
      <c r="V4016" s="42" t="s">
        <v>293</v>
      </c>
      <c r="W4016" s="42" t="s">
        <v>1807</v>
      </c>
    </row>
    <row r="4017" spans="22:23" ht="12.75" customHeight="1">
      <c r="V4017" s="42" t="s">
        <v>294</v>
      </c>
      <c r="W4017" s="42" t="s">
        <v>1807</v>
      </c>
    </row>
    <row r="4018" spans="22:23" ht="12.75" customHeight="1">
      <c r="V4018" s="42" t="s">
        <v>1078</v>
      </c>
      <c r="W4018" s="42" t="s">
        <v>1987</v>
      </c>
    </row>
    <row r="4019" spans="22:23" ht="12.75" customHeight="1">
      <c r="V4019" s="42"/>
      <c r="W4019" s="42"/>
    </row>
    <row r="4021" spans="22:23" ht="12.75" customHeight="1">
      <c r="V4021" s="42"/>
      <c r="W4021" s="42"/>
    </row>
    <row r="4022" spans="22:23" ht="12.75" customHeight="1">
      <c r="V4022" s="42"/>
      <c r="W4022" s="42"/>
    </row>
  </sheetData>
  <phoneticPr fontId="0" type="noConversion"/>
  <pageMargins left="0" right="0" top="0" bottom="0" header="0" footer="0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Q59"/>
  <sheetViews>
    <sheetView showGridLines="0" zoomScaleNormal="100" workbookViewId="0">
      <selection activeCell="C12" sqref="C12:D12"/>
    </sheetView>
  </sheetViews>
  <sheetFormatPr defaultRowHeight="13.2"/>
  <cols>
    <col min="1" max="1" width="2" customWidth="1"/>
    <col min="3" max="3" width="10.44140625" customWidth="1"/>
    <col min="4" max="4" width="14.44140625" bestFit="1" customWidth="1"/>
    <col min="5" max="5" width="2" customWidth="1"/>
    <col min="6" max="6" width="13.44140625" bestFit="1" customWidth="1"/>
    <col min="7" max="7" width="2" customWidth="1"/>
    <col min="11" max="11" width="1.88671875" customWidth="1"/>
    <col min="12" max="12" width="9.44140625" bestFit="1" customWidth="1"/>
    <col min="13" max="13" width="1.88671875" customWidth="1"/>
    <col min="14" max="14" width="12.88671875" customWidth="1"/>
    <col min="17" max="17" width="2" customWidth="1"/>
    <col min="239" max="239" width="2" customWidth="1"/>
    <col min="242" max="242" width="14.44140625" bestFit="1" customWidth="1"/>
    <col min="243" max="243" width="2" customWidth="1"/>
    <col min="244" max="244" width="13.44140625" bestFit="1" customWidth="1"/>
    <col min="245" max="245" width="2" customWidth="1"/>
    <col min="249" max="249" width="1.88671875" customWidth="1"/>
    <col min="250" max="250" width="9.44140625" bestFit="1" customWidth="1"/>
    <col min="251" max="251" width="1.88671875" customWidth="1"/>
    <col min="252" max="252" width="12.88671875" customWidth="1"/>
    <col min="255" max="255" width="2" customWidth="1"/>
  </cols>
  <sheetData>
    <row r="1" spans="1:17" ht="12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14.4">
      <c r="A2" s="78"/>
      <c r="Q2" s="78"/>
    </row>
    <row r="3" spans="1:17" ht="14.4">
      <c r="A3" s="78"/>
      <c r="C3" s="80" t="s">
        <v>1106</v>
      </c>
      <c r="D3" s="81">
        <f ca="1">TODAY()</f>
        <v>45734</v>
      </c>
      <c r="Q3" s="78"/>
    </row>
    <row r="4" spans="1:17" ht="14.4">
      <c r="A4" s="78"/>
      <c r="C4" s="80"/>
      <c r="D4" s="81"/>
      <c r="Q4" s="78"/>
    </row>
    <row r="5" spans="1:17" ht="14.4">
      <c r="A5" s="78"/>
      <c r="C5" s="80" t="s">
        <v>1371</v>
      </c>
      <c r="D5" s="80" t="str">
        <f>T('Discount Structure'!C11:G11)</f>
        <v/>
      </c>
      <c r="E5" s="85"/>
      <c r="F5" s="85"/>
      <c r="G5" s="85"/>
      <c r="H5" s="85"/>
      <c r="I5" s="187" t="s">
        <v>1372</v>
      </c>
      <c r="J5" s="357"/>
      <c r="K5" s="357"/>
      <c r="L5" s="357"/>
      <c r="M5" s="357"/>
      <c r="N5" s="357"/>
      <c r="Q5" s="78"/>
    </row>
    <row r="6" spans="1:17" ht="14.4">
      <c r="A6" s="78"/>
      <c r="C6" s="165" t="s">
        <v>1136</v>
      </c>
      <c r="D6" s="80" t="str">
        <f>T('Discount Structure'!C13:G13)</f>
        <v/>
      </c>
      <c r="E6" s="85"/>
      <c r="F6" s="85"/>
      <c r="G6" s="85"/>
      <c r="H6" s="85"/>
      <c r="I6" s="85"/>
      <c r="J6" s="85"/>
      <c r="K6" s="85"/>
      <c r="L6" s="85"/>
      <c r="M6" s="85"/>
      <c r="N6" s="85"/>
      <c r="Q6" s="78"/>
    </row>
    <row r="7" spans="1:17" ht="14.4">
      <c r="A7" s="78"/>
      <c r="C7" s="80" t="s">
        <v>1369</v>
      </c>
      <c r="D7" s="357"/>
      <c r="E7" s="357"/>
      <c r="F7" s="357"/>
      <c r="G7" s="357"/>
      <c r="H7" s="357"/>
      <c r="I7" s="85"/>
      <c r="J7" s="85"/>
      <c r="K7" s="85"/>
      <c r="L7" s="85"/>
      <c r="M7" s="85"/>
      <c r="N7" s="85"/>
      <c r="Q7" s="78"/>
    </row>
    <row r="8" spans="1:17" ht="14.4">
      <c r="A8" s="78"/>
      <c r="C8" s="80" t="s">
        <v>1370</v>
      </c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Q8" s="78"/>
    </row>
    <row r="9" spans="1:17" ht="14.4">
      <c r="A9" s="78"/>
      <c r="C9" s="165" t="s">
        <v>1833</v>
      </c>
      <c r="D9" s="187"/>
      <c r="E9" s="85"/>
      <c r="F9" s="85"/>
      <c r="G9" s="85"/>
      <c r="H9" s="85"/>
      <c r="I9" s="85"/>
      <c r="J9" s="85"/>
      <c r="K9" s="85"/>
      <c r="L9" s="85"/>
      <c r="M9" s="85"/>
      <c r="N9" s="85"/>
      <c r="Q9" s="78"/>
    </row>
    <row r="10" spans="1:17" ht="24.75" customHeight="1">
      <c r="A10" s="78"/>
      <c r="B10" s="358" t="s">
        <v>1107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78"/>
    </row>
    <row r="11" spans="1:17" ht="27.75" customHeight="1">
      <c r="A11" s="78"/>
      <c r="C11" s="359" t="s">
        <v>412</v>
      </c>
      <c r="D11" s="359"/>
      <c r="E11" s="80"/>
      <c r="F11" s="80" t="s">
        <v>1108</v>
      </c>
      <c r="G11" s="80"/>
      <c r="H11" s="80" t="s">
        <v>413</v>
      </c>
      <c r="I11" s="80"/>
      <c r="J11" s="80"/>
      <c r="K11" s="80"/>
      <c r="L11" s="80" t="s">
        <v>1109</v>
      </c>
      <c r="M11" s="80"/>
      <c r="N11" s="82" t="s">
        <v>1110</v>
      </c>
      <c r="Q11" s="78"/>
    </row>
    <row r="12" spans="1:17" ht="14.4">
      <c r="A12" s="78"/>
      <c r="C12" s="360"/>
      <c r="D12" s="361"/>
      <c r="E12" s="83"/>
      <c r="F12" s="84"/>
      <c r="G12" s="85"/>
      <c r="H12" s="360"/>
      <c r="I12" s="361"/>
      <c r="J12" s="361"/>
      <c r="L12" s="86">
        <f>IF(ISNA(VLOOKUP($C12,'.'!$A:$E,5,0)*(1-VLOOKUP(VLOOKUP($C12,'.'!$A:$E,4,0),'Discount Structure'!$B:$H,7,0))),0,VLOOKUP($C12,'.'!$A:$E,5,0)*(1-VLOOKUP(VLOOKUP($C12,'.'!$A:$E,4,0),'Discount Structure'!$B:$H,7,0)))</f>
        <v>0</v>
      </c>
      <c r="N12" s="87">
        <f>L12*F12</f>
        <v>0</v>
      </c>
      <c r="Q12" s="78"/>
    </row>
    <row r="13" spans="1:17" ht="14.4">
      <c r="A13" s="78"/>
      <c r="C13" s="360"/>
      <c r="D13" s="361"/>
      <c r="E13" s="83"/>
      <c r="F13" s="84"/>
      <c r="G13" s="85"/>
      <c r="H13" s="360"/>
      <c r="I13" s="361"/>
      <c r="J13" s="361"/>
      <c r="L13" s="86">
        <f>IF(ISNA(VLOOKUP($C13,'.'!$A:$E,5,0)*(1-VLOOKUP(VLOOKUP($C13,'.'!$A:$E,4,0),'Discount Structure'!$B:$H,7,0))),0,VLOOKUP($C13,'.'!$A:$E,5,0)*(1-VLOOKUP(VLOOKUP($C13,'.'!$A:$E,4,0),'Discount Structure'!$B:$H,7,0)))</f>
        <v>0</v>
      </c>
      <c r="N13" s="87">
        <f t="shared" ref="N13:N17" si="0">L13*F13</f>
        <v>0</v>
      </c>
      <c r="Q13" s="78"/>
    </row>
    <row r="14" spans="1:17" ht="14.4">
      <c r="A14" s="78"/>
      <c r="C14" s="360"/>
      <c r="D14" s="361"/>
      <c r="E14" s="83"/>
      <c r="F14" s="84"/>
      <c r="G14" s="85"/>
      <c r="H14" s="360"/>
      <c r="I14" s="361"/>
      <c r="J14" s="361"/>
      <c r="L14" s="86">
        <f>IF(ISNA(VLOOKUP($C14,'.'!$A:$E,5,0)*(1-VLOOKUP(VLOOKUP($C14,'.'!$A:$E,4,0),'Discount Structure'!$B:$H,7,0))),0,VLOOKUP($C14,'.'!$A:$E,5,0)*(1-VLOOKUP(VLOOKUP($C14,'.'!$A:$E,4,0),'Discount Structure'!$B:$H,7,0)))</f>
        <v>0</v>
      </c>
      <c r="N14" s="87">
        <f t="shared" si="0"/>
        <v>0</v>
      </c>
      <c r="Q14" s="78"/>
    </row>
    <row r="15" spans="1:17" ht="14.4">
      <c r="A15" s="78"/>
      <c r="C15" s="360"/>
      <c r="D15" s="361"/>
      <c r="E15" s="83"/>
      <c r="F15" s="84"/>
      <c r="G15" s="85"/>
      <c r="H15" s="360"/>
      <c r="I15" s="361"/>
      <c r="J15" s="361"/>
      <c r="L15" s="86">
        <f>IF(ISNA(VLOOKUP($C15,'.'!$A:$E,5,0)*(1-VLOOKUP(VLOOKUP($C15,'.'!$A:$E,4,0),'Discount Structure'!$B:$H,7,0))),0,VLOOKUP($C15,'.'!$A:$E,5,0)*(1-VLOOKUP(VLOOKUP($C15,'.'!$A:$E,4,0),'Discount Structure'!$B:$H,7,0)))</f>
        <v>0</v>
      </c>
      <c r="N15" s="87">
        <f t="shared" si="0"/>
        <v>0</v>
      </c>
      <c r="Q15" s="78"/>
    </row>
    <row r="16" spans="1:17" ht="14.4">
      <c r="A16" s="78"/>
      <c r="C16" s="360"/>
      <c r="D16" s="361"/>
      <c r="E16" s="83"/>
      <c r="F16" s="84"/>
      <c r="G16" s="85"/>
      <c r="H16" s="360"/>
      <c r="I16" s="361"/>
      <c r="J16" s="361"/>
      <c r="L16" s="86">
        <f>IF(ISNA(VLOOKUP($C16,'.'!$A:$E,5,0)*(1-VLOOKUP(VLOOKUP($C16,'.'!$A:$E,4,0),'Discount Structure'!$B:$H,7,0))),0,VLOOKUP($C16,'.'!$A:$E,5,0)*(1-VLOOKUP(VLOOKUP($C16,'.'!$A:$E,4,0),'Discount Structure'!$B:$H,7,0)))</f>
        <v>0</v>
      </c>
      <c r="N16" s="87">
        <f t="shared" si="0"/>
        <v>0</v>
      </c>
      <c r="Q16" s="78"/>
    </row>
    <row r="17" spans="1:17" ht="14.4">
      <c r="A17" s="78"/>
      <c r="C17" s="360"/>
      <c r="D17" s="361"/>
      <c r="E17" s="83"/>
      <c r="F17" s="84"/>
      <c r="G17" s="85"/>
      <c r="H17" s="360"/>
      <c r="I17" s="361"/>
      <c r="J17" s="361"/>
      <c r="L17" s="86">
        <f>IF(ISNA(VLOOKUP($C17,'.'!$A:$E,5,0)*(1-VLOOKUP(VLOOKUP($C17,'.'!$A:$E,4,0),'Discount Structure'!$B:$H,7,0))),0,VLOOKUP($C17,'.'!$A:$E,5,0)*(1-VLOOKUP(VLOOKUP($C17,'.'!$A:$E,4,0),'Discount Structure'!$B:$H,7,0)))</f>
        <v>0</v>
      </c>
      <c r="N17" s="87">
        <f t="shared" si="0"/>
        <v>0</v>
      </c>
      <c r="Q17" s="78"/>
    </row>
    <row r="18" spans="1:17" ht="14.4">
      <c r="A18" s="78"/>
      <c r="C18" s="360"/>
      <c r="D18" s="361"/>
      <c r="E18" s="83"/>
      <c r="F18" s="84"/>
      <c r="G18" s="85"/>
      <c r="H18" s="360"/>
      <c r="I18" s="361"/>
      <c r="J18" s="361"/>
      <c r="L18" s="86">
        <f>IF(ISNA(VLOOKUP($C18,'.'!$A:$E,5,0)*(1-VLOOKUP(VLOOKUP($C18,'.'!$A:$E,4,0),'Discount Structure'!$B:$H,7,0))),0,VLOOKUP($C18,'.'!$A:$E,5,0)*(1-VLOOKUP(VLOOKUP($C18,'.'!$A:$E,4,0),'Discount Structure'!$B:$H,7,0)))</f>
        <v>0</v>
      </c>
      <c r="N18" s="87">
        <f t="shared" ref="N18:N49" si="1">L18*F18</f>
        <v>0</v>
      </c>
      <c r="Q18" s="78"/>
    </row>
    <row r="19" spans="1:17" ht="14.4">
      <c r="A19" s="78"/>
      <c r="C19" s="360"/>
      <c r="D19" s="361"/>
      <c r="E19" s="83"/>
      <c r="F19" s="84"/>
      <c r="G19" s="85"/>
      <c r="H19" s="360"/>
      <c r="I19" s="361"/>
      <c r="J19" s="361"/>
      <c r="L19" s="86">
        <f>IF(ISNA(VLOOKUP($C19,'.'!$A:$E,5,0)*(1-VLOOKUP(VLOOKUP($C19,'.'!$A:$E,4,0),'Discount Structure'!$B:$H,7,0))),0,VLOOKUP($C19,'.'!$A:$E,5,0)*(1-VLOOKUP(VLOOKUP($C19,'.'!$A:$E,4,0),'Discount Structure'!$B:$H,7,0)))</f>
        <v>0</v>
      </c>
      <c r="N19" s="87">
        <f t="shared" si="1"/>
        <v>0</v>
      </c>
      <c r="Q19" s="78"/>
    </row>
    <row r="20" spans="1:17" ht="14.4">
      <c r="A20" s="78"/>
      <c r="C20" s="360"/>
      <c r="D20" s="361"/>
      <c r="E20" s="83"/>
      <c r="F20" s="84"/>
      <c r="G20" s="85"/>
      <c r="H20" s="360"/>
      <c r="I20" s="361"/>
      <c r="J20" s="361"/>
      <c r="L20" s="86">
        <f>IF(ISNA(VLOOKUP($C20,'.'!$A:$E,5,0)*(1-VLOOKUP(VLOOKUP($C20,'.'!$A:$E,4,0),'Discount Structure'!$B:$H,7,0))),0,VLOOKUP($C20,'.'!$A:$E,5,0)*(1-VLOOKUP(VLOOKUP($C20,'.'!$A:$E,4,0),'Discount Structure'!$B:$H,7,0)))</f>
        <v>0</v>
      </c>
      <c r="N20" s="87">
        <f t="shared" si="1"/>
        <v>0</v>
      </c>
      <c r="Q20" s="78"/>
    </row>
    <row r="21" spans="1:17" ht="14.4">
      <c r="A21" s="78"/>
      <c r="C21" s="360"/>
      <c r="D21" s="361"/>
      <c r="E21" s="83"/>
      <c r="F21" s="84"/>
      <c r="G21" s="85"/>
      <c r="H21" s="360"/>
      <c r="I21" s="361"/>
      <c r="J21" s="361"/>
      <c r="L21" s="86">
        <f>IF(ISNA(VLOOKUP($C21,'.'!$A:$E,5,0)*(1-VLOOKUP(VLOOKUP($C21,'.'!$A:$E,4,0),'Discount Structure'!$B:$H,7,0))),0,VLOOKUP($C21,'.'!$A:$E,5,0)*(1-VLOOKUP(VLOOKUP($C21,'.'!$A:$E,4,0),'Discount Structure'!$B:$H,7,0)))</f>
        <v>0</v>
      </c>
      <c r="N21" s="87">
        <f t="shared" si="1"/>
        <v>0</v>
      </c>
      <c r="Q21" s="78"/>
    </row>
    <row r="22" spans="1:17" ht="14.4">
      <c r="A22" s="78"/>
      <c r="C22" s="360"/>
      <c r="D22" s="361"/>
      <c r="E22" s="83"/>
      <c r="F22" s="84"/>
      <c r="G22" s="85"/>
      <c r="H22" s="360"/>
      <c r="I22" s="361"/>
      <c r="J22" s="361"/>
      <c r="L22" s="86">
        <f>IF(ISNA(VLOOKUP($C22,'.'!$A:$E,5,0)*(1-VLOOKUP(VLOOKUP($C22,'.'!$A:$E,4,0),'Discount Structure'!$B:$H,7,0))),0,VLOOKUP($C22,'.'!$A:$E,5,0)*(1-VLOOKUP(VLOOKUP($C22,'.'!$A:$E,4,0),'Discount Structure'!$B:$H,7,0)))</f>
        <v>0</v>
      </c>
      <c r="N22" s="87">
        <f t="shared" si="1"/>
        <v>0</v>
      </c>
      <c r="Q22" s="78"/>
    </row>
    <row r="23" spans="1:17" ht="14.4">
      <c r="A23" s="78"/>
      <c r="C23" s="360"/>
      <c r="D23" s="361"/>
      <c r="E23" s="83"/>
      <c r="F23" s="84"/>
      <c r="G23" s="85"/>
      <c r="H23" s="360"/>
      <c r="I23" s="361"/>
      <c r="J23" s="361"/>
      <c r="L23" s="86">
        <f>IF(ISNA(VLOOKUP($C23,'.'!$A:$E,5,0)*(1-VLOOKUP(VLOOKUP($C23,'.'!$A:$E,4,0),'Discount Structure'!$B:$H,7,0))),0,VLOOKUP($C23,'.'!$A:$E,5,0)*(1-VLOOKUP(VLOOKUP($C23,'.'!$A:$E,4,0),'Discount Structure'!$B:$H,7,0)))</f>
        <v>0</v>
      </c>
      <c r="N23" s="87">
        <f t="shared" si="1"/>
        <v>0</v>
      </c>
      <c r="Q23" s="78"/>
    </row>
    <row r="24" spans="1:17" ht="14.4">
      <c r="A24" s="78"/>
      <c r="C24" s="360"/>
      <c r="D24" s="361"/>
      <c r="E24" s="83"/>
      <c r="F24" s="84"/>
      <c r="G24" s="85"/>
      <c r="H24" s="360"/>
      <c r="I24" s="361"/>
      <c r="J24" s="361"/>
      <c r="L24" s="86">
        <f>IF(ISNA(VLOOKUP($C24,'.'!$A:$E,5,0)*(1-VLOOKUP(VLOOKUP($C24,'.'!$A:$E,4,0),'Discount Structure'!$B:$H,7,0))),0,VLOOKUP($C24,'.'!$A:$E,5,0)*(1-VLOOKUP(VLOOKUP($C24,'.'!$A:$E,4,0),'Discount Structure'!$B:$H,7,0)))</f>
        <v>0</v>
      </c>
      <c r="N24" s="87">
        <f t="shared" si="1"/>
        <v>0</v>
      </c>
      <c r="Q24" s="78"/>
    </row>
    <row r="25" spans="1:17" ht="14.4">
      <c r="A25" s="78"/>
      <c r="C25" s="360"/>
      <c r="D25" s="361"/>
      <c r="E25" s="83"/>
      <c r="F25" s="84"/>
      <c r="G25" s="85"/>
      <c r="H25" s="360"/>
      <c r="I25" s="361"/>
      <c r="J25" s="361"/>
      <c r="L25" s="86">
        <f>IF(ISNA(VLOOKUP($C25,'.'!$A:$E,5,0)*(1-VLOOKUP(VLOOKUP($C25,'.'!$A:$E,4,0),'Discount Structure'!$B:$H,7,0))),0,VLOOKUP($C25,'.'!$A:$E,5,0)*(1-VLOOKUP(VLOOKUP($C25,'.'!$A:$E,4,0),'Discount Structure'!$B:$H,7,0)))</f>
        <v>0</v>
      </c>
      <c r="N25" s="87">
        <f t="shared" si="1"/>
        <v>0</v>
      </c>
      <c r="Q25" s="78"/>
    </row>
    <row r="26" spans="1:17" ht="14.4">
      <c r="A26" s="78"/>
      <c r="C26" s="360"/>
      <c r="D26" s="361"/>
      <c r="E26" s="83"/>
      <c r="F26" s="84"/>
      <c r="G26" s="85"/>
      <c r="H26" s="360"/>
      <c r="I26" s="361"/>
      <c r="J26" s="361"/>
      <c r="L26" s="86">
        <f>IF(ISNA(VLOOKUP($C26,'.'!$A:$E,5,0)*(1-VLOOKUP(VLOOKUP($C26,'.'!$A:$E,4,0),'Discount Structure'!$B:$H,7,0))),0,VLOOKUP($C26,'.'!$A:$E,5,0)*(1-VLOOKUP(VLOOKUP($C26,'.'!$A:$E,4,0),'Discount Structure'!$B:$H,7,0)))</f>
        <v>0</v>
      </c>
      <c r="N26" s="87">
        <f t="shared" si="1"/>
        <v>0</v>
      </c>
      <c r="Q26" s="78"/>
    </row>
    <row r="27" spans="1:17" ht="14.4">
      <c r="A27" s="78"/>
      <c r="C27" s="360"/>
      <c r="D27" s="361"/>
      <c r="E27" s="83"/>
      <c r="F27" s="84"/>
      <c r="G27" s="85"/>
      <c r="H27" s="360"/>
      <c r="I27" s="361"/>
      <c r="J27" s="361"/>
      <c r="L27" s="86">
        <f>IF(ISNA(VLOOKUP($C27,'.'!$A:$E,5,0)*(1-VLOOKUP(VLOOKUP($C27,'.'!$A:$E,4,0),'Discount Structure'!$B:$H,7,0))),0,VLOOKUP($C27,'.'!$A:$E,5,0)*(1-VLOOKUP(VLOOKUP($C27,'.'!$A:$E,4,0),'Discount Structure'!$B:$H,7,0)))</f>
        <v>0</v>
      </c>
      <c r="N27" s="87">
        <f t="shared" si="1"/>
        <v>0</v>
      </c>
      <c r="Q27" s="78"/>
    </row>
    <row r="28" spans="1:17" ht="14.4">
      <c r="A28" s="78"/>
      <c r="C28" s="360"/>
      <c r="D28" s="361"/>
      <c r="E28" s="83"/>
      <c r="F28" s="84"/>
      <c r="G28" s="85"/>
      <c r="H28" s="360"/>
      <c r="I28" s="361"/>
      <c r="J28" s="361"/>
      <c r="L28" s="86">
        <f>IF(ISNA(VLOOKUP($C28,'.'!$A:$E,5,0)*(1-VLOOKUP(VLOOKUP($C28,'.'!$A:$E,4,0),'Discount Structure'!$B:$H,7,0))),0,VLOOKUP($C28,'.'!$A:$E,5,0)*(1-VLOOKUP(VLOOKUP($C28,'.'!$A:$E,4,0),'Discount Structure'!$B:$H,7,0)))</f>
        <v>0</v>
      </c>
      <c r="N28" s="87">
        <f t="shared" si="1"/>
        <v>0</v>
      </c>
      <c r="Q28" s="78"/>
    </row>
    <row r="29" spans="1:17" ht="14.4">
      <c r="A29" s="78"/>
      <c r="C29" s="360"/>
      <c r="D29" s="361"/>
      <c r="E29" s="83"/>
      <c r="F29" s="84"/>
      <c r="G29" s="85"/>
      <c r="H29" s="360"/>
      <c r="I29" s="361"/>
      <c r="J29" s="361"/>
      <c r="L29" s="86">
        <f>IF(ISNA(VLOOKUP($C29,'.'!$A:$E,5,0)*(1-VLOOKUP(VLOOKUP($C29,'.'!$A:$E,4,0),'Discount Structure'!$B:$H,7,0))),0,VLOOKUP($C29,'.'!$A:$E,5,0)*(1-VLOOKUP(VLOOKUP($C29,'.'!$A:$E,4,0),'Discount Structure'!$B:$H,7,0)))</f>
        <v>0</v>
      </c>
      <c r="N29" s="87">
        <f t="shared" si="1"/>
        <v>0</v>
      </c>
      <c r="Q29" s="78"/>
    </row>
    <row r="30" spans="1:17" ht="14.4">
      <c r="A30" s="78"/>
      <c r="C30" s="360"/>
      <c r="D30" s="361"/>
      <c r="E30" s="83"/>
      <c r="F30" s="84"/>
      <c r="G30" s="85"/>
      <c r="H30" s="360"/>
      <c r="I30" s="361"/>
      <c r="J30" s="361"/>
      <c r="L30" s="86">
        <f>IF(ISNA(VLOOKUP($C30,'.'!$A:$E,5,0)*(1-VLOOKUP(VLOOKUP($C30,'.'!$A:$E,4,0),'Discount Structure'!$B:$H,7,0))),0,VLOOKUP($C30,'.'!$A:$E,5,0)*(1-VLOOKUP(VLOOKUP($C30,'.'!$A:$E,4,0),'Discount Structure'!$B:$H,7,0)))</f>
        <v>0</v>
      </c>
      <c r="N30" s="87">
        <f t="shared" si="1"/>
        <v>0</v>
      </c>
      <c r="Q30" s="78"/>
    </row>
    <row r="31" spans="1:17" ht="14.4">
      <c r="A31" s="78"/>
      <c r="C31" s="360"/>
      <c r="D31" s="361"/>
      <c r="E31" s="83"/>
      <c r="F31" s="84"/>
      <c r="G31" s="85"/>
      <c r="H31" s="360"/>
      <c r="I31" s="361"/>
      <c r="J31" s="361"/>
      <c r="L31" s="86">
        <f>IF(ISNA(VLOOKUP($C31,'.'!$A:$E,5,0)*(1-VLOOKUP(VLOOKUP($C31,'.'!$A:$E,4,0),'Discount Structure'!$B:$H,7,0))),0,VLOOKUP($C31,'.'!$A:$E,5,0)*(1-VLOOKUP(VLOOKUP($C31,'.'!$A:$E,4,0),'Discount Structure'!$B:$H,7,0)))</f>
        <v>0</v>
      </c>
      <c r="N31" s="87">
        <f t="shared" si="1"/>
        <v>0</v>
      </c>
      <c r="Q31" s="78"/>
    </row>
    <row r="32" spans="1:17" ht="14.4">
      <c r="A32" s="78"/>
      <c r="C32" s="360"/>
      <c r="D32" s="361"/>
      <c r="E32" s="83"/>
      <c r="F32" s="84"/>
      <c r="G32" s="85"/>
      <c r="H32" s="360"/>
      <c r="I32" s="361"/>
      <c r="J32" s="361"/>
      <c r="L32" s="86">
        <f>IF(ISNA(VLOOKUP($C32,'.'!$A:$E,5,0)*(1-VLOOKUP(VLOOKUP($C32,'.'!$A:$E,4,0),'Discount Structure'!$B:$H,7,0))),0,VLOOKUP($C32,'.'!$A:$E,5,0)*(1-VLOOKUP(VLOOKUP($C32,'.'!$A:$E,4,0),'Discount Structure'!$B:$H,7,0)))</f>
        <v>0</v>
      </c>
      <c r="N32" s="87">
        <f t="shared" si="1"/>
        <v>0</v>
      </c>
      <c r="Q32" s="78"/>
    </row>
    <row r="33" spans="1:17" ht="14.4">
      <c r="A33" s="78"/>
      <c r="C33" s="360"/>
      <c r="D33" s="361"/>
      <c r="E33" s="83"/>
      <c r="F33" s="84"/>
      <c r="G33" s="85"/>
      <c r="H33" s="360"/>
      <c r="I33" s="361"/>
      <c r="J33" s="361"/>
      <c r="L33" s="86">
        <f>IF(ISNA(VLOOKUP($C33,'.'!$A:$E,5,0)*(1-VLOOKUP(VLOOKUP($C33,'.'!$A:$E,4,0),'Discount Structure'!$B:$H,7,0))),0,VLOOKUP($C33,'.'!$A:$E,5,0)*(1-VLOOKUP(VLOOKUP($C33,'.'!$A:$E,4,0),'Discount Structure'!$B:$H,7,0)))</f>
        <v>0</v>
      </c>
      <c r="N33" s="87">
        <f t="shared" si="1"/>
        <v>0</v>
      </c>
      <c r="Q33" s="78"/>
    </row>
    <row r="34" spans="1:17" ht="14.4">
      <c r="A34" s="78"/>
      <c r="C34" s="360"/>
      <c r="D34" s="361"/>
      <c r="E34" s="83"/>
      <c r="F34" s="84"/>
      <c r="G34" s="85"/>
      <c r="H34" s="360"/>
      <c r="I34" s="361"/>
      <c r="J34" s="361"/>
      <c r="L34" s="86">
        <f>IF(ISNA(VLOOKUP($C34,'.'!$A:$E,5,0)*(1-VLOOKUP(VLOOKUP($C34,'.'!$A:$E,4,0),'Discount Structure'!$B:$H,7,0))),0,VLOOKUP($C34,'.'!$A:$E,5,0)*(1-VLOOKUP(VLOOKUP($C34,'.'!$A:$E,4,0),'Discount Structure'!$B:$H,7,0)))</f>
        <v>0</v>
      </c>
      <c r="N34" s="87">
        <f t="shared" si="1"/>
        <v>0</v>
      </c>
      <c r="Q34" s="78"/>
    </row>
    <row r="35" spans="1:17" ht="14.4">
      <c r="A35" s="78"/>
      <c r="C35" s="360"/>
      <c r="D35" s="361"/>
      <c r="E35" s="83"/>
      <c r="F35" s="84"/>
      <c r="G35" s="85"/>
      <c r="H35" s="360"/>
      <c r="I35" s="361"/>
      <c r="J35" s="361"/>
      <c r="L35" s="86">
        <f>IF(ISNA(VLOOKUP($C35,'.'!$A:$E,5,0)*(1-VLOOKUP(VLOOKUP($C35,'.'!$A:$E,4,0),'Discount Structure'!$B:$H,7,0))),0,VLOOKUP($C35,'.'!$A:$E,5,0)*(1-VLOOKUP(VLOOKUP($C35,'.'!$A:$E,4,0),'Discount Structure'!$B:$H,7,0)))</f>
        <v>0</v>
      </c>
      <c r="N35" s="87">
        <f t="shared" si="1"/>
        <v>0</v>
      </c>
      <c r="Q35" s="78"/>
    </row>
    <row r="36" spans="1:17" ht="14.4">
      <c r="A36" s="78"/>
      <c r="C36" s="360"/>
      <c r="D36" s="361"/>
      <c r="E36" s="83"/>
      <c r="F36" s="84"/>
      <c r="G36" s="85"/>
      <c r="H36" s="360"/>
      <c r="I36" s="361"/>
      <c r="J36" s="361"/>
      <c r="L36" s="86">
        <f>IF(ISNA(VLOOKUP($C36,'.'!$A:$E,5,0)*(1-VLOOKUP(VLOOKUP($C36,'.'!$A:$E,4,0),'Discount Structure'!$B:$H,7,0))),0,VLOOKUP($C36,'.'!$A:$E,5,0)*(1-VLOOKUP(VLOOKUP($C36,'.'!$A:$E,4,0),'Discount Structure'!$B:$H,7,0)))</f>
        <v>0</v>
      </c>
      <c r="N36" s="87">
        <f t="shared" si="1"/>
        <v>0</v>
      </c>
      <c r="Q36" s="78"/>
    </row>
    <row r="37" spans="1:17" ht="14.4">
      <c r="A37" s="78"/>
      <c r="C37" s="361"/>
      <c r="D37" s="361"/>
      <c r="E37" s="83"/>
      <c r="F37" s="84"/>
      <c r="G37" s="85"/>
      <c r="H37" s="361"/>
      <c r="I37" s="361"/>
      <c r="J37" s="361"/>
      <c r="L37" s="86">
        <f>IF(ISNA(VLOOKUP($C37,'.'!$A:$E,5,0)*(1-VLOOKUP(VLOOKUP($C37,'.'!$A:$E,4,0),'Discount Structure'!$B:$H,7,0))),0,VLOOKUP($C37,'.'!$A:$E,5,0)*(1-VLOOKUP(VLOOKUP($C37,'.'!$A:$E,4,0),'Discount Structure'!$B:$H,7,0)))</f>
        <v>0</v>
      </c>
      <c r="N37" s="87">
        <f t="shared" si="1"/>
        <v>0</v>
      </c>
      <c r="Q37" s="78"/>
    </row>
    <row r="38" spans="1:17" ht="14.4">
      <c r="A38" s="78"/>
      <c r="C38" s="361"/>
      <c r="D38" s="361"/>
      <c r="E38" s="83"/>
      <c r="F38" s="84"/>
      <c r="G38" s="85"/>
      <c r="H38" s="361"/>
      <c r="I38" s="361"/>
      <c r="J38" s="361"/>
      <c r="L38" s="86">
        <f>IF(ISNA(VLOOKUP($C38,'.'!$A:$E,5,0)*(1-VLOOKUP(VLOOKUP($C38,'.'!$A:$E,4,0),'Discount Structure'!$B:$H,7,0))),0,VLOOKUP($C38,'.'!$A:$E,5,0)*(1-VLOOKUP(VLOOKUP($C38,'.'!$A:$E,4,0),'Discount Structure'!$B:$H,7,0)))</f>
        <v>0</v>
      </c>
      <c r="N38" s="87">
        <f t="shared" si="1"/>
        <v>0</v>
      </c>
      <c r="Q38" s="78"/>
    </row>
    <row r="39" spans="1:17" ht="14.4">
      <c r="A39" s="78"/>
      <c r="C39" s="361"/>
      <c r="D39" s="361"/>
      <c r="E39" s="83"/>
      <c r="F39" s="84"/>
      <c r="G39" s="85"/>
      <c r="H39" s="361"/>
      <c r="I39" s="361"/>
      <c r="J39" s="361"/>
      <c r="L39" s="86">
        <f>IF(ISNA(VLOOKUP($C39,'.'!$A:$E,5,0)*(1-VLOOKUP(VLOOKUP($C39,'.'!$A:$E,4,0),'Discount Structure'!$B:$H,7,0))),0,VLOOKUP($C39,'.'!$A:$E,5,0)*(1-VLOOKUP(VLOOKUP($C39,'.'!$A:$E,4,0),'Discount Structure'!$B:$H,7,0)))</f>
        <v>0</v>
      </c>
      <c r="N39" s="87">
        <f t="shared" si="1"/>
        <v>0</v>
      </c>
      <c r="Q39" s="78"/>
    </row>
    <row r="40" spans="1:17" ht="14.4">
      <c r="A40" s="78"/>
      <c r="C40" s="361"/>
      <c r="D40" s="361"/>
      <c r="E40" s="83"/>
      <c r="F40" s="84"/>
      <c r="G40" s="85"/>
      <c r="H40" s="361"/>
      <c r="I40" s="361"/>
      <c r="J40" s="361"/>
      <c r="L40" s="86">
        <f>IF(ISNA(VLOOKUP($C40,'.'!$A:$E,5,0)*(1-VLOOKUP(VLOOKUP($C40,'.'!$A:$E,4,0),'Discount Structure'!$B:$H,7,0))),0,VLOOKUP($C40,'.'!$A:$E,5,0)*(1-VLOOKUP(VLOOKUP($C40,'.'!$A:$E,4,0),'Discount Structure'!$B:$H,7,0)))</f>
        <v>0</v>
      </c>
      <c r="N40" s="87">
        <f t="shared" si="1"/>
        <v>0</v>
      </c>
      <c r="Q40" s="78"/>
    </row>
    <row r="41" spans="1:17" ht="15" customHeight="1">
      <c r="A41" s="78"/>
      <c r="C41" s="361"/>
      <c r="D41" s="361"/>
      <c r="E41" s="83"/>
      <c r="F41" s="84"/>
      <c r="G41" s="85"/>
      <c r="H41" s="361"/>
      <c r="I41" s="361"/>
      <c r="J41" s="361"/>
      <c r="L41" s="86">
        <f>IF(ISNA(VLOOKUP($C41,'.'!$A:$E,5,0)*(1-VLOOKUP(VLOOKUP($C41,'.'!$A:$E,4,0),'Discount Structure'!$B:$H,7,0))),0,VLOOKUP($C41,'.'!$A:$E,5,0)*(1-VLOOKUP(VLOOKUP($C41,'.'!$A:$E,4,0),'Discount Structure'!$B:$H,7,0)))</f>
        <v>0</v>
      </c>
      <c r="N41" s="87">
        <f t="shared" si="1"/>
        <v>0</v>
      </c>
      <c r="Q41" s="78"/>
    </row>
    <row r="42" spans="1:17" ht="15" customHeight="1">
      <c r="A42" s="78"/>
      <c r="C42" s="361"/>
      <c r="D42" s="361"/>
      <c r="E42" s="83"/>
      <c r="F42" s="84"/>
      <c r="G42" s="85"/>
      <c r="H42" s="361"/>
      <c r="I42" s="361"/>
      <c r="J42" s="361"/>
      <c r="L42" s="86">
        <f>IF(ISNA(VLOOKUP($C42,'.'!$A:$E,5,0)*(1-VLOOKUP(VLOOKUP($C42,'.'!$A:$E,4,0),'Discount Structure'!$B:$H,7,0))),0,VLOOKUP($C42,'.'!$A:$E,5,0)*(1-VLOOKUP(VLOOKUP($C42,'.'!$A:$E,4,0),'Discount Structure'!$B:$H,7,0)))</f>
        <v>0</v>
      </c>
      <c r="N42" s="87">
        <f t="shared" si="1"/>
        <v>0</v>
      </c>
      <c r="Q42" s="78"/>
    </row>
    <row r="43" spans="1:17" ht="14.4">
      <c r="A43" s="78"/>
      <c r="C43" s="361"/>
      <c r="D43" s="361"/>
      <c r="E43" s="83"/>
      <c r="F43" s="84"/>
      <c r="G43" s="85"/>
      <c r="H43" s="361"/>
      <c r="I43" s="361"/>
      <c r="J43" s="361"/>
      <c r="L43" s="86">
        <f>IF(ISNA(VLOOKUP($C43,'.'!$A:$E,5,0)*(1-VLOOKUP(VLOOKUP($C43,'.'!$A:$E,4,0),'Discount Structure'!$B:$H,7,0))),0,VLOOKUP($C43,'.'!$A:$E,5,0)*(1-VLOOKUP(VLOOKUP($C43,'.'!$A:$E,4,0),'Discount Structure'!$B:$H,7,0)))</f>
        <v>0</v>
      </c>
      <c r="N43" s="87">
        <f t="shared" si="1"/>
        <v>0</v>
      </c>
      <c r="Q43" s="78"/>
    </row>
    <row r="44" spans="1:17" ht="14.4">
      <c r="A44" s="78"/>
      <c r="C44" s="361"/>
      <c r="D44" s="361"/>
      <c r="E44" s="83"/>
      <c r="F44" s="84"/>
      <c r="G44" s="85"/>
      <c r="H44" s="361"/>
      <c r="I44" s="361"/>
      <c r="J44" s="361"/>
      <c r="L44" s="86">
        <f>IF(ISNA(VLOOKUP($C44,'.'!$A:$E,5,0)*(1-VLOOKUP(VLOOKUP($C44,'.'!$A:$E,4,0),'Discount Structure'!$B:$H,7,0))),0,VLOOKUP($C44,'.'!$A:$E,5,0)*(1-VLOOKUP(VLOOKUP($C44,'.'!$A:$E,4,0),'Discount Structure'!$B:$H,7,0)))</f>
        <v>0</v>
      </c>
      <c r="N44" s="87">
        <f t="shared" si="1"/>
        <v>0</v>
      </c>
      <c r="Q44" s="78"/>
    </row>
    <row r="45" spans="1:17" ht="14.4">
      <c r="A45" s="78"/>
      <c r="C45" s="361"/>
      <c r="D45" s="361"/>
      <c r="E45" s="83"/>
      <c r="F45" s="84"/>
      <c r="G45" s="85"/>
      <c r="H45" s="361"/>
      <c r="I45" s="361"/>
      <c r="J45" s="361"/>
      <c r="L45" s="86">
        <f>IF(ISNA(VLOOKUP($C45,'.'!$A:$E,5,0)*(1-VLOOKUP(VLOOKUP($C45,'.'!$A:$E,4,0),'Discount Structure'!$B:$H,7,0))),0,VLOOKUP($C45,'.'!$A:$E,5,0)*(1-VLOOKUP(VLOOKUP($C45,'.'!$A:$E,4,0),'Discount Structure'!$B:$H,7,0)))</f>
        <v>0</v>
      </c>
      <c r="N45" s="87">
        <f t="shared" si="1"/>
        <v>0</v>
      </c>
      <c r="Q45" s="78"/>
    </row>
    <row r="46" spans="1:17" ht="14.4">
      <c r="A46" s="78"/>
      <c r="C46" s="361"/>
      <c r="D46" s="361"/>
      <c r="E46" s="83"/>
      <c r="F46" s="84"/>
      <c r="G46" s="85"/>
      <c r="H46" s="361"/>
      <c r="I46" s="361"/>
      <c r="J46" s="361"/>
      <c r="L46" s="86">
        <f>IF(ISNA(VLOOKUP($C46,'.'!$A:$E,5,0)*(1-VLOOKUP(VLOOKUP($C46,'.'!$A:$E,4,0),'Discount Structure'!$B:$H,7,0))),0,VLOOKUP($C46,'.'!$A:$E,5,0)*(1-VLOOKUP(VLOOKUP($C46,'.'!$A:$E,4,0),'Discount Structure'!$B:$H,7,0)))</f>
        <v>0</v>
      </c>
      <c r="N46" s="87">
        <f t="shared" si="1"/>
        <v>0</v>
      </c>
      <c r="Q46" s="78"/>
    </row>
    <row r="47" spans="1:17" ht="14.4">
      <c r="A47" s="78"/>
      <c r="C47" s="361"/>
      <c r="D47" s="361"/>
      <c r="E47" s="83"/>
      <c r="F47" s="84"/>
      <c r="G47" s="85"/>
      <c r="H47" s="361"/>
      <c r="I47" s="361"/>
      <c r="J47" s="361"/>
      <c r="L47" s="86">
        <f>IF(ISNA(VLOOKUP($C47,'.'!$A:$E,5,0)*(1-VLOOKUP(VLOOKUP($C47,'.'!$A:$E,4,0),'Discount Structure'!$B:$H,7,0))),0,VLOOKUP($C47,'.'!$A:$E,5,0)*(1-VLOOKUP(VLOOKUP($C47,'.'!$A:$E,4,0),'Discount Structure'!$B:$H,7,0)))</f>
        <v>0</v>
      </c>
      <c r="N47" s="87">
        <f t="shared" si="1"/>
        <v>0</v>
      </c>
      <c r="Q47" s="78"/>
    </row>
    <row r="48" spans="1:17" ht="14.4">
      <c r="A48" s="78"/>
      <c r="C48" s="361"/>
      <c r="D48" s="361"/>
      <c r="E48" s="83"/>
      <c r="F48" s="84"/>
      <c r="G48" s="85"/>
      <c r="H48" s="361"/>
      <c r="I48" s="361"/>
      <c r="J48" s="361"/>
      <c r="L48" s="86">
        <f>IF(ISNA(VLOOKUP($C48,'.'!$A:$E,5,0)*(1-VLOOKUP(VLOOKUP($C48,'.'!$A:$E,4,0),'Discount Structure'!$B:$H,7,0))),0,VLOOKUP($C48,'.'!$A:$E,5,0)*(1-VLOOKUP(VLOOKUP($C48,'.'!$A:$E,4,0),'Discount Structure'!$B:$H,7,0)))</f>
        <v>0</v>
      </c>
      <c r="N48" s="87">
        <f t="shared" si="1"/>
        <v>0</v>
      </c>
      <c r="Q48" s="78"/>
    </row>
    <row r="49" spans="1:17" ht="14.4">
      <c r="A49" s="78"/>
      <c r="C49" s="361"/>
      <c r="D49" s="361"/>
      <c r="E49" s="83"/>
      <c r="F49" s="84"/>
      <c r="G49" s="85"/>
      <c r="H49" s="361"/>
      <c r="I49" s="361"/>
      <c r="J49" s="361"/>
      <c r="L49" s="86">
        <f>IF(ISNA(VLOOKUP($C49,'.'!$A:$E,5,0)*(1-VLOOKUP(VLOOKUP($C49,'.'!$A:$E,4,0),'Discount Structure'!$B:$H,7,0))),0,VLOOKUP($C49,'.'!$A:$E,5,0)*(1-VLOOKUP(VLOOKUP($C49,'.'!$A:$E,4,0),'Discount Structure'!$B:$H,7,0)))</f>
        <v>0</v>
      </c>
      <c r="N49" s="87">
        <f t="shared" si="1"/>
        <v>0</v>
      </c>
      <c r="Q49" s="78"/>
    </row>
    <row r="50" spans="1:17" ht="14.4">
      <c r="A50" s="78"/>
      <c r="K50" s="80"/>
      <c r="L50" s="88" t="s">
        <v>1111</v>
      </c>
      <c r="M50" s="80"/>
      <c r="N50" s="89">
        <f>SUM(N12:N49)</f>
        <v>0</v>
      </c>
      <c r="Q50" s="78"/>
    </row>
    <row r="51" spans="1:17" ht="14.4">
      <c r="A51" s="78"/>
      <c r="L51" s="90"/>
      <c r="N51" s="91"/>
      <c r="Q51" s="78"/>
    </row>
    <row r="52" spans="1:17" ht="14.4">
      <c r="A52" s="78"/>
      <c r="C52" s="92"/>
      <c r="D52" s="92"/>
      <c r="E52" s="92"/>
      <c r="H52" s="92"/>
      <c r="I52" s="92"/>
      <c r="J52" s="92"/>
      <c r="L52" s="91"/>
      <c r="N52" s="91"/>
      <c r="Q52" s="78"/>
    </row>
    <row r="53" spans="1:17" ht="14.4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ht="14.4">
      <c r="Q54" s="79"/>
    </row>
    <row r="55" spans="1:17" ht="14.4">
      <c r="Q55" s="79"/>
    </row>
    <row r="56" spans="1:17" ht="14.4">
      <c r="Q56" s="79"/>
    </row>
    <row r="57" spans="1:17" ht="14.4">
      <c r="Q57" s="79"/>
    </row>
    <row r="58" spans="1:17" ht="14.4">
      <c r="Q58" s="79"/>
    </row>
    <row r="59" spans="1:17" ht="14.4">
      <c r="Q59" s="79"/>
    </row>
  </sheetData>
  <mergeCells count="81">
    <mergeCell ref="C44:D44"/>
    <mergeCell ref="H44:J44"/>
    <mergeCell ref="C49:D49"/>
    <mergeCell ref="H49:J49"/>
    <mergeCell ref="C46:D46"/>
    <mergeCell ref="H46:J46"/>
    <mergeCell ref="C47:D47"/>
    <mergeCell ref="H47:J47"/>
    <mergeCell ref="C48:D48"/>
    <mergeCell ref="H48:J48"/>
    <mergeCell ref="C45:D45"/>
    <mergeCell ref="H45:J45"/>
    <mergeCell ref="C35:D35"/>
    <mergeCell ref="H35:J35"/>
    <mergeCell ref="C36:D36"/>
    <mergeCell ref="H36:J36"/>
    <mergeCell ref="C42:D42"/>
    <mergeCell ref="H42:J42"/>
    <mergeCell ref="C39:D39"/>
    <mergeCell ref="H39:J39"/>
    <mergeCell ref="C38:D38"/>
    <mergeCell ref="H38:J38"/>
    <mergeCell ref="C40:D40"/>
    <mergeCell ref="H40:J40"/>
    <mergeCell ref="C41:D41"/>
    <mergeCell ref="H41:J41"/>
    <mergeCell ref="C43:D43"/>
    <mergeCell ref="H43:J43"/>
    <mergeCell ref="C28:D28"/>
    <mergeCell ref="H28:J28"/>
    <mergeCell ref="C29:D29"/>
    <mergeCell ref="H29:J29"/>
    <mergeCell ref="C33:D33"/>
    <mergeCell ref="H33:J33"/>
    <mergeCell ref="C37:D37"/>
    <mergeCell ref="H37:J37"/>
    <mergeCell ref="C30:D30"/>
    <mergeCell ref="H30:J30"/>
    <mergeCell ref="C31:D31"/>
    <mergeCell ref="H31:J31"/>
    <mergeCell ref="C32:D32"/>
    <mergeCell ref="H32:J32"/>
    <mergeCell ref="C34:D34"/>
    <mergeCell ref="H34:J34"/>
    <mergeCell ref="C27:D27"/>
    <mergeCell ref="H27:J27"/>
    <mergeCell ref="C22:D22"/>
    <mergeCell ref="H22:J22"/>
    <mergeCell ref="C25:D25"/>
    <mergeCell ref="H25:J25"/>
    <mergeCell ref="C26:D26"/>
    <mergeCell ref="H26:J26"/>
    <mergeCell ref="C19:D19"/>
    <mergeCell ref="H19:J19"/>
    <mergeCell ref="C23:D23"/>
    <mergeCell ref="H23:J23"/>
    <mergeCell ref="C24:D24"/>
    <mergeCell ref="H24:J24"/>
    <mergeCell ref="C20:D20"/>
    <mergeCell ref="H20:J20"/>
    <mergeCell ref="C21:D21"/>
    <mergeCell ref="H21:J21"/>
    <mergeCell ref="C12:D12"/>
    <mergeCell ref="H12:J12"/>
    <mergeCell ref="C18:D18"/>
    <mergeCell ref="H18:J18"/>
    <mergeCell ref="C13:D13"/>
    <mergeCell ref="C14:D14"/>
    <mergeCell ref="C15:D15"/>
    <mergeCell ref="C16:D16"/>
    <mergeCell ref="C17:D17"/>
    <mergeCell ref="H13:J13"/>
    <mergeCell ref="H14:J14"/>
    <mergeCell ref="H15:J15"/>
    <mergeCell ref="H16:J16"/>
    <mergeCell ref="H17:J17"/>
    <mergeCell ref="D7:H7"/>
    <mergeCell ref="D8:N8"/>
    <mergeCell ref="J5:N5"/>
    <mergeCell ref="B10:P10"/>
    <mergeCell ref="C11:D11"/>
  </mergeCells>
  <phoneticPr fontId="0" type="noConversion"/>
  <pageMargins left="0.25" right="0.25" top="0.75" bottom="0.75" header="0.3" footer="0.3"/>
  <pageSetup paperSize="9" scale="79" orientation="portrait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055B-C8E1-4BBE-BC09-59D24D0324E3}">
  <dimension ref="A1:S49"/>
  <sheetViews>
    <sheetView showGridLines="0" zoomScaleNormal="100" zoomScalePageLayoutView="75" workbookViewId="0">
      <selection activeCell="C17" sqref="C17:F17"/>
    </sheetView>
  </sheetViews>
  <sheetFormatPr defaultColWidth="9.109375" defaultRowHeight="10.199999999999999"/>
  <cols>
    <col min="1" max="1" width="2" style="195" customWidth="1"/>
    <col min="2" max="2" width="2.5546875" style="195" customWidth="1"/>
    <col min="3" max="3" width="9.109375" style="195" customWidth="1"/>
    <col min="4" max="4" width="9.109375" style="195"/>
    <col min="5" max="5" width="8.88671875" style="195" customWidth="1"/>
    <col min="6" max="6" width="7.88671875" style="201" bestFit="1" customWidth="1"/>
    <col min="7" max="8" width="2.5546875" style="195" customWidth="1"/>
    <col min="9" max="9" width="12.5546875" style="195" customWidth="1"/>
    <col min="10" max="10" width="21.5546875" style="195" bestFit="1" customWidth="1"/>
    <col min="11" max="11" width="6.5546875" style="195" customWidth="1"/>
    <col min="12" max="12" width="6.5546875" style="201" bestFit="1" customWidth="1"/>
    <col min="13" max="13" width="2.5546875" style="195" customWidth="1"/>
    <col min="14" max="14" width="2" style="195" customWidth="1"/>
    <col min="15" max="16384" width="9.109375" style="195"/>
  </cols>
  <sheetData>
    <row r="1" spans="1:19" ht="12" customHeight="1">
      <c r="A1" s="362"/>
      <c r="B1" s="205"/>
      <c r="C1" s="362"/>
      <c r="D1" s="362"/>
      <c r="E1" s="362"/>
      <c r="F1" s="362"/>
      <c r="G1" s="362"/>
      <c r="H1" s="362"/>
      <c r="I1" s="362"/>
      <c r="J1" s="362"/>
      <c r="K1" s="362"/>
      <c r="L1" s="206"/>
      <c r="M1" s="205"/>
      <c r="N1" s="207"/>
    </row>
    <row r="2" spans="1:19">
      <c r="A2" s="362"/>
      <c r="N2" s="208"/>
    </row>
    <row r="3" spans="1:19">
      <c r="A3" s="362"/>
      <c r="N3" s="208"/>
    </row>
    <row r="4" spans="1:19">
      <c r="A4" s="362"/>
      <c r="B4" s="363" t="s">
        <v>1835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208"/>
    </row>
    <row r="5" spans="1:19" ht="15" customHeight="1">
      <c r="A5" s="362"/>
      <c r="B5" s="131"/>
      <c r="C5" s="189"/>
      <c r="D5" s="189"/>
      <c r="E5" s="189"/>
      <c r="F5" s="202"/>
      <c r="G5" s="131"/>
      <c r="H5" s="131"/>
      <c r="I5" s="189"/>
      <c r="J5" s="189"/>
      <c r="K5" s="189"/>
      <c r="L5" s="202"/>
      <c r="M5" s="131"/>
      <c r="N5" s="208"/>
    </row>
    <row r="6" spans="1:19" ht="15" customHeight="1">
      <c r="A6" s="362"/>
      <c r="B6" s="26"/>
      <c r="G6" s="119"/>
      <c r="H6" s="119"/>
      <c r="I6" s="189"/>
      <c r="J6" s="189"/>
      <c r="K6" s="189"/>
      <c r="L6" s="189"/>
      <c r="M6" s="26"/>
      <c r="N6" s="208"/>
    </row>
    <row r="7" spans="1:19" ht="15" customHeight="1">
      <c r="A7" s="362"/>
      <c r="B7" s="26"/>
      <c r="G7" s="119"/>
      <c r="H7" s="119"/>
      <c r="I7" s="189"/>
      <c r="J7" s="189"/>
      <c r="K7" s="189"/>
      <c r="L7" s="202"/>
      <c r="M7" s="26"/>
      <c r="N7" s="208"/>
    </row>
    <row r="8" spans="1:19" ht="15" customHeight="1">
      <c r="A8" s="362"/>
      <c r="B8" s="26"/>
      <c r="G8" s="26"/>
      <c r="H8" s="26"/>
      <c r="I8" s="119"/>
      <c r="J8" s="119"/>
      <c r="K8" s="119"/>
      <c r="L8" s="188"/>
      <c r="M8" s="26"/>
      <c r="N8" s="208"/>
      <c r="P8"/>
    </row>
    <row r="9" spans="1:19" ht="15" customHeight="1">
      <c r="A9" s="362"/>
      <c r="B9" s="26"/>
      <c r="G9" s="26"/>
      <c r="H9" s="26"/>
      <c r="M9" s="26"/>
      <c r="N9" s="208"/>
    </row>
    <row r="10" spans="1:19" ht="15" customHeight="1">
      <c r="A10" s="362"/>
      <c r="B10" s="26"/>
      <c r="G10" s="26"/>
      <c r="H10" s="26"/>
      <c r="M10" s="26"/>
      <c r="N10" s="208"/>
      <c r="S10"/>
    </row>
    <row r="11" spans="1:19" ht="15" customHeight="1">
      <c r="A11" s="362"/>
      <c r="B11" s="26"/>
      <c r="G11" s="26"/>
      <c r="H11" s="26"/>
      <c r="M11" s="26"/>
      <c r="N11" s="208"/>
    </row>
    <row r="12" spans="1:19" ht="15" customHeight="1">
      <c r="A12" s="362"/>
      <c r="B12" s="26"/>
      <c r="G12" s="26"/>
      <c r="H12" s="26"/>
      <c r="M12" s="26"/>
      <c r="N12" s="208"/>
    </row>
    <row r="13" spans="1:19" ht="15" customHeight="1">
      <c r="A13" s="362"/>
      <c r="B13" s="26"/>
      <c r="G13" s="26"/>
      <c r="H13" s="26"/>
      <c r="M13" s="26"/>
      <c r="N13" s="208"/>
    </row>
    <row r="14" spans="1:19" ht="15" customHeight="1">
      <c r="A14" s="362"/>
      <c r="B14" s="26"/>
      <c r="G14" s="26"/>
      <c r="H14" s="26"/>
      <c r="M14" s="26"/>
      <c r="N14" s="208"/>
    </row>
    <row r="15" spans="1:19" ht="15" customHeight="1">
      <c r="A15" s="362"/>
      <c r="B15" s="26"/>
      <c r="G15" s="26"/>
      <c r="H15" s="26"/>
      <c r="M15" s="26"/>
      <c r="N15" s="208"/>
    </row>
    <row r="16" spans="1:19" ht="15" customHeight="1" thickBot="1">
      <c r="A16" s="362"/>
      <c r="B16" s="26"/>
      <c r="G16" s="26"/>
      <c r="H16" s="26"/>
      <c r="M16" s="26"/>
      <c r="N16" s="208"/>
    </row>
    <row r="17" spans="1:14" ht="15" customHeight="1" thickBot="1">
      <c r="A17" s="362"/>
      <c r="B17" s="26"/>
      <c r="C17" s="379" t="s">
        <v>2594</v>
      </c>
      <c r="D17" s="380"/>
      <c r="E17" s="380"/>
      <c r="F17" s="381"/>
      <c r="G17" s="119"/>
      <c r="H17" s="119"/>
      <c r="I17" s="367" t="s">
        <v>1318</v>
      </c>
      <c r="J17" s="368"/>
      <c r="K17" s="368"/>
      <c r="L17" s="369"/>
      <c r="M17" s="26"/>
      <c r="N17" s="208"/>
    </row>
    <row r="18" spans="1:14" ht="15" customHeight="1" thickBot="1">
      <c r="A18" s="362"/>
      <c r="B18" s="26"/>
      <c r="C18" s="283" t="s">
        <v>412</v>
      </c>
      <c r="D18" s="372" t="s">
        <v>413</v>
      </c>
      <c r="E18" s="373"/>
      <c r="F18" s="298" t="s">
        <v>414</v>
      </c>
      <c r="G18" s="119"/>
      <c r="H18" s="119"/>
      <c r="I18" s="219" t="s">
        <v>412</v>
      </c>
      <c r="J18" s="227" t="s">
        <v>413</v>
      </c>
      <c r="K18" s="228"/>
      <c r="L18" s="220" t="s">
        <v>414</v>
      </c>
      <c r="M18" s="26"/>
      <c r="N18" s="208"/>
    </row>
    <row r="19" spans="1:14" ht="15" customHeight="1">
      <c r="A19" s="362"/>
      <c r="B19" s="26"/>
      <c r="C19" s="245" t="s">
        <v>2590</v>
      </c>
      <c r="D19" s="390" t="s">
        <v>1185</v>
      </c>
      <c r="E19" s="391"/>
      <c r="F19" s="192">
        <f>VLOOKUP(C19,'.'!$A:$E,5,0)*(1-'Discount Structure'!$H$27)</f>
        <v>746.71</v>
      </c>
      <c r="G19" s="119"/>
      <c r="H19" s="119"/>
      <c r="I19" s="117" t="s">
        <v>2258</v>
      </c>
      <c r="J19" s="383" t="s">
        <v>2262</v>
      </c>
      <c r="K19" s="384"/>
      <c r="L19" s="190">
        <f>VLOOKUP(I19,'.'!$A:$E,5,0)*(1-'Discount Structure'!$H$39)</f>
        <v>10.724449999999999</v>
      </c>
      <c r="M19" s="26"/>
      <c r="N19" s="208"/>
    </row>
    <row r="20" spans="1:14" ht="15" customHeight="1" thickBot="1">
      <c r="A20" s="362"/>
      <c r="B20" s="26"/>
      <c r="C20" s="245" t="s">
        <v>2591</v>
      </c>
      <c r="D20" s="388" t="s">
        <v>1186</v>
      </c>
      <c r="E20" s="389"/>
      <c r="F20" s="192">
        <f>VLOOKUP(C20,'.'!$A:$E,5,0)*(1-'Discount Structure'!$H$27)</f>
        <v>746.71</v>
      </c>
      <c r="G20" s="119"/>
      <c r="H20" s="119"/>
      <c r="I20" s="218" t="s">
        <v>2259</v>
      </c>
      <c r="J20" s="386" t="s">
        <v>2263</v>
      </c>
      <c r="K20" s="387"/>
      <c r="L20" s="191">
        <f>VLOOKUP(I20,'.'!$A:$E,5,0)*(1-'Discount Structure'!$H$39)</f>
        <v>33.669075000000007</v>
      </c>
      <c r="M20" s="26"/>
      <c r="N20" s="208"/>
    </row>
    <row r="21" spans="1:14" ht="15" customHeight="1">
      <c r="A21" s="362"/>
      <c r="B21" s="26"/>
      <c r="C21" s="245" t="s">
        <v>2592</v>
      </c>
      <c r="D21" s="388" t="s">
        <v>1187</v>
      </c>
      <c r="E21" s="389"/>
      <c r="F21" s="192">
        <f>VLOOKUP(C21,'.'!$A:$E,5,0)*(1-'Discount Structure'!$H$27)</f>
        <v>746.71</v>
      </c>
      <c r="G21" s="119"/>
      <c r="H21" s="119"/>
      <c r="M21" s="26"/>
      <c r="N21" s="208"/>
    </row>
    <row r="22" spans="1:14" ht="15" customHeight="1" thickBot="1">
      <c r="A22" s="362"/>
      <c r="B22" s="26"/>
      <c r="C22" s="297" t="s">
        <v>2593</v>
      </c>
      <c r="D22" s="365" t="s">
        <v>1845</v>
      </c>
      <c r="E22" s="366"/>
      <c r="F22" s="147">
        <f>VLOOKUP(C22,'.'!$A:$E,5,0)*(1-'Discount Structure'!$H$27)</f>
        <v>746.71</v>
      </c>
      <c r="G22" s="119"/>
      <c r="H22" s="119"/>
      <c r="M22" s="26"/>
      <c r="N22" s="208"/>
    </row>
    <row r="23" spans="1:14" ht="15" customHeight="1" thickBot="1">
      <c r="A23" s="362"/>
      <c r="B23" s="26"/>
      <c r="G23" s="119"/>
      <c r="H23" s="119"/>
      <c r="M23" s="26"/>
      <c r="N23" s="208"/>
    </row>
    <row r="24" spans="1:14" ht="15" customHeight="1" thickBot="1">
      <c r="A24" s="362"/>
      <c r="B24" s="26"/>
      <c r="C24" s="379" t="s">
        <v>2588</v>
      </c>
      <c r="D24" s="380"/>
      <c r="E24" s="380"/>
      <c r="F24" s="381"/>
      <c r="G24" s="119"/>
      <c r="H24" s="119"/>
      <c r="M24" s="26"/>
      <c r="N24" s="208"/>
    </row>
    <row r="25" spans="1:14" ht="15" customHeight="1" thickBot="1">
      <c r="A25" s="362"/>
      <c r="B25" s="26"/>
      <c r="C25" s="283" t="s">
        <v>412</v>
      </c>
      <c r="D25" s="376" t="s">
        <v>413</v>
      </c>
      <c r="E25" s="377"/>
      <c r="F25" s="284" t="s">
        <v>414</v>
      </c>
      <c r="G25" s="119"/>
      <c r="H25" s="119"/>
      <c r="M25" s="26"/>
      <c r="N25" s="208"/>
    </row>
    <row r="26" spans="1:14" ht="15" customHeight="1" thickBot="1">
      <c r="A26" s="362"/>
      <c r="B26" s="26"/>
      <c r="C26" s="295" t="s">
        <v>2583</v>
      </c>
      <c r="D26" s="374" t="s">
        <v>2586</v>
      </c>
      <c r="E26" s="375"/>
      <c r="F26" s="191">
        <f>VLOOKUP(C26,'.'!$A:$E,5,0)*(1-'Discount Structure'!$H$41)</f>
        <v>147.30347500000002</v>
      </c>
      <c r="G26" s="119"/>
      <c r="H26" s="119"/>
      <c r="M26" s="26"/>
      <c r="N26" s="208"/>
    </row>
    <row r="27" spans="1:14" ht="15" customHeight="1" thickBot="1">
      <c r="A27" s="362"/>
      <c r="B27" s="26"/>
      <c r="C27" s="180"/>
      <c r="D27" s="378"/>
      <c r="E27" s="378"/>
      <c r="F27" s="188"/>
      <c r="G27" s="119"/>
      <c r="H27" s="119"/>
      <c r="M27" s="26"/>
      <c r="N27" s="208"/>
    </row>
    <row r="28" spans="1:14" ht="15" customHeight="1" thickBot="1">
      <c r="A28" s="362"/>
      <c r="B28" s="26"/>
      <c r="C28" s="379" t="s">
        <v>2589</v>
      </c>
      <c r="D28" s="380"/>
      <c r="E28" s="380"/>
      <c r="F28" s="381"/>
      <c r="G28" s="119"/>
      <c r="H28" s="119"/>
      <c r="M28" s="26"/>
      <c r="N28" s="208"/>
    </row>
    <row r="29" spans="1:14" ht="15" customHeight="1" thickBot="1">
      <c r="A29" s="362"/>
      <c r="B29" s="26"/>
      <c r="C29" s="283" t="s">
        <v>412</v>
      </c>
      <c r="D29" s="376" t="s">
        <v>413</v>
      </c>
      <c r="E29" s="377"/>
      <c r="F29" s="284" t="s">
        <v>414</v>
      </c>
      <c r="G29" s="119"/>
      <c r="H29" s="119"/>
      <c r="L29" s="188"/>
      <c r="M29" s="26"/>
      <c r="N29" s="208"/>
    </row>
    <row r="30" spans="1:14" ht="15" customHeight="1" thickBot="1">
      <c r="A30" s="362"/>
      <c r="B30" s="26"/>
      <c r="C30" s="295" t="s">
        <v>2582</v>
      </c>
      <c r="D30" s="374" t="s">
        <v>2585</v>
      </c>
      <c r="E30" s="375"/>
      <c r="F30" s="191">
        <f>VLOOKUP(C30,'.'!$A:$E,5,0)*(1-'Discount Structure'!$H$27)</f>
        <v>99.6</v>
      </c>
      <c r="G30" s="119"/>
      <c r="H30" s="119"/>
      <c r="J30" s="371"/>
      <c r="K30" s="371"/>
      <c r="L30" s="188"/>
      <c r="M30" s="26"/>
      <c r="N30" s="208"/>
    </row>
    <row r="31" spans="1:14" ht="15" customHeight="1" thickBot="1">
      <c r="A31" s="362"/>
      <c r="B31" s="26"/>
      <c r="J31" s="371"/>
      <c r="K31" s="371"/>
      <c r="L31" s="188"/>
      <c r="M31" s="26"/>
      <c r="N31" s="208"/>
    </row>
    <row r="32" spans="1:14" ht="15" customHeight="1" thickBot="1">
      <c r="A32" s="362"/>
      <c r="B32" s="26"/>
      <c r="C32" s="367" t="s">
        <v>2587</v>
      </c>
      <c r="D32" s="368"/>
      <c r="E32" s="368"/>
      <c r="F32" s="369"/>
      <c r="J32" s="370"/>
      <c r="K32" s="370"/>
      <c r="L32" s="188"/>
      <c r="M32" s="26"/>
      <c r="N32" s="208"/>
    </row>
    <row r="33" spans="1:14" ht="15" customHeight="1" thickBot="1">
      <c r="A33" s="362"/>
      <c r="B33" s="26"/>
      <c r="C33" s="283" t="s">
        <v>412</v>
      </c>
      <c r="D33" s="372" t="s">
        <v>413</v>
      </c>
      <c r="E33" s="373"/>
      <c r="F33" s="284" t="s">
        <v>414</v>
      </c>
      <c r="M33" s="26"/>
      <c r="N33" s="208"/>
    </row>
    <row r="34" spans="1:14" ht="15" customHeight="1" thickBot="1">
      <c r="A34" s="362"/>
      <c r="B34" s="26"/>
      <c r="C34" s="294" t="s">
        <v>2581</v>
      </c>
      <c r="D34" s="374" t="s">
        <v>2584</v>
      </c>
      <c r="E34" s="375"/>
      <c r="F34" s="147">
        <f>VLOOKUP(C34,'.'!$A:$E,5,0)*(1-'Discount Structure'!$H$27)</f>
        <v>673.96</v>
      </c>
      <c r="M34" s="26"/>
      <c r="N34" s="208"/>
    </row>
    <row r="35" spans="1:14" ht="15" customHeight="1">
      <c r="A35" s="362"/>
      <c r="B35" s="26"/>
      <c r="D35" s="370"/>
      <c r="E35" s="370"/>
      <c r="F35" s="188"/>
      <c r="M35" s="26"/>
      <c r="N35" s="208"/>
    </row>
    <row r="36" spans="1:14" ht="15" customHeight="1">
      <c r="A36" s="362"/>
      <c r="B36" s="26"/>
      <c r="C36" s="382"/>
      <c r="D36" s="382"/>
      <c r="E36" s="382"/>
      <c r="F36" s="382"/>
      <c r="G36" s="119"/>
      <c r="H36" s="119"/>
      <c r="M36" s="26"/>
      <c r="N36" s="208"/>
    </row>
    <row r="37" spans="1:14" ht="15" customHeight="1">
      <c r="A37" s="362"/>
      <c r="B37" s="26"/>
      <c r="C37" s="189"/>
      <c r="D37" s="385"/>
      <c r="E37" s="385"/>
      <c r="F37" s="296"/>
      <c r="G37" s="119"/>
      <c r="H37" s="119"/>
      <c r="M37" s="26"/>
      <c r="N37" s="208"/>
    </row>
    <row r="38" spans="1:14" ht="15" customHeight="1">
      <c r="A38" s="362"/>
      <c r="B38" s="26"/>
      <c r="C38" s="293"/>
      <c r="D38" s="378"/>
      <c r="E38" s="378"/>
      <c r="F38" s="188"/>
      <c r="G38" s="119"/>
      <c r="H38" s="119"/>
      <c r="M38" s="26"/>
      <c r="N38" s="208"/>
    </row>
    <row r="39" spans="1:14" ht="15" customHeight="1">
      <c r="A39" s="362"/>
      <c r="B39" s="26"/>
      <c r="C39" s="244"/>
      <c r="D39" s="378"/>
      <c r="E39" s="378"/>
      <c r="F39" s="188"/>
      <c r="G39" s="119"/>
      <c r="H39" s="119"/>
      <c r="M39" s="26"/>
      <c r="N39" s="208"/>
    </row>
    <row r="40" spans="1:14" ht="15" customHeight="1">
      <c r="A40" s="362"/>
      <c r="B40" s="26"/>
      <c r="C40" s="244"/>
      <c r="D40" s="370"/>
      <c r="E40" s="370"/>
      <c r="F40" s="188"/>
      <c r="M40" s="26"/>
      <c r="N40" s="208"/>
    </row>
    <row r="41" spans="1:14" ht="15" customHeight="1">
      <c r="A41" s="362"/>
      <c r="B41" s="26"/>
      <c r="C41" s="209"/>
      <c r="E41" s="119"/>
      <c r="F41" s="194"/>
      <c r="G41" s="119"/>
      <c r="H41" s="119"/>
      <c r="M41" s="26"/>
      <c r="N41" s="208"/>
    </row>
    <row r="42" spans="1:14" ht="15" customHeight="1">
      <c r="A42" s="362"/>
      <c r="B42" s="26"/>
      <c r="C42" s="119"/>
      <c r="D42" s="119"/>
      <c r="E42" s="119"/>
      <c r="F42" s="194"/>
      <c r="G42" s="119"/>
      <c r="H42" s="119"/>
      <c r="M42" s="26"/>
      <c r="N42" s="208"/>
    </row>
    <row r="43" spans="1:14" ht="15" customHeight="1">
      <c r="A43" s="362"/>
      <c r="B43" s="26"/>
      <c r="C43" s="26"/>
      <c r="D43" s="119"/>
      <c r="E43" s="26"/>
      <c r="F43" s="188"/>
      <c r="G43" s="26"/>
      <c r="H43" s="26"/>
      <c r="I43" s="119"/>
      <c r="J43" s="119"/>
      <c r="N43" s="208"/>
    </row>
    <row r="44" spans="1:14" ht="15" customHeight="1">
      <c r="A44" s="362"/>
      <c r="B44" s="131"/>
      <c r="N44" s="208"/>
    </row>
    <row r="45" spans="1:14" ht="15" customHeight="1">
      <c r="A45" s="362"/>
      <c r="B45" s="210"/>
      <c r="K45" s="119"/>
      <c r="L45" s="188"/>
      <c r="M45" s="210"/>
      <c r="N45" s="208"/>
    </row>
    <row r="46" spans="1:14" ht="15" customHeight="1">
      <c r="A46" s="362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08"/>
    </row>
    <row r="47" spans="1:14" ht="15" customHeight="1">
      <c r="A47" s="362"/>
      <c r="B47" s="382" t="str">
        <f>'Discount Structure'!$A$50</f>
        <v>GST EXCLUSIVE - REVISION 01/11/2024</v>
      </c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208"/>
    </row>
    <row r="48" spans="1:14" ht="12" customHeight="1">
      <c r="A48" s="362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6"/>
      <c r="M48" s="205"/>
      <c r="N48" s="207"/>
    </row>
    <row r="49" spans="6:6">
      <c r="F49" s="195"/>
    </row>
  </sheetData>
  <sheetProtection algorithmName="SHA-512" hashValue="MzO0/qAYcd2gvHrSt2vIQ9PnF/lWCnPbTEpGF6kR0WQ7Xllv18XsNQxUOZvKhbDbp8o4qko0HduzjeW5B/qHbw==" saltValue="7CMrYSrf93Pcpvr7M/l0cw==" spinCount="100000" sheet="1" objects="1" scenarios="1"/>
  <mergeCells count="32">
    <mergeCell ref="D18:E18"/>
    <mergeCell ref="C17:F17"/>
    <mergeCell ref="B47:M47"/>
    <mergeCell ref="C36:F36"/>
    <mergeCell ref="D38:E38"/>
    <mergeCell ref="D39:E39"/>
    <mergeCell ref="D40:E40"/>
    <mergeCell ref="C24:F24"/>
    <mergeCell ref="C28:F28"/>
    <mergeCell ref="J19:K19"/>
    <mergeCell ref="D37:E37"/>
    <mergeCell ref="J20:K20"/>
    <mergeCell ref="J32:K32"/>
    <mergeCell ref="D21:E21"/>
    <mergeCell ref="D20:E20"/>
    <mergeCell ref="D19:E19"/>
    <mergeCell ref="A1:A48"/>
    <mergeCell ref="C1:K1"/>
    <mergeCell ref="B4:M4"/>
    <mergeCell ref="D22:E22"/>
    <mergeCell ref="I17:L17"/>
    <mergeCell ref="D35:E35"/>
    <mergeCell ref="J30:K30"/>
    <mergeCell ref="J31:K31"/>
    <mergeCell ref="C32:F32"/>
    <mergeCell ref="D33:E33"/>
    <mergeCell ref="D34:E34"/>
    <mergeCell ref="D29:E29"/>
    <mergeCell ref="D30:E30"/>
    <mergeCell ref="D25:E25"/>
    <mergeCell ref="D26:E26"/>
    <mergeCell ref="D27:E27"/>
  </mergeCells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P49"/>
  <sheetViews>
    <sheetView showGridLines="0" zoomScaleNormal="100" zoomScalePageLayoutView="75" workbookViewId="0">
      <selection activeCell="C13" sqref="C13:F13"/>
    </sheetView>
  </sheetViews>
  <sheetFormatPr defaultColWidth="9.109375" defaultRowHeight="10.199999999999999"/>
  <cols>
    <col min="1" max="1" width="2" style="195" customWidth="1"/>
    <col min="2" max="2" width="2.5546875" style="195" customWidth="1"/>
    <col min="3" max="3" width="9.109375" style="195" customWidth="1"/>
    <col min="4" max="4" width="9.109375" style="195"/>
    <col min="5" max="5" width="8.88671875" style="195" customWidth="1"/>
    <col min="6" max="6" width="7.88671875" style="201" bestFit="1" customWidth="1"/>
    <col min="7" max="8" width="2.5546875" style="195" customWidth="1"/>
    <col min="9" max="9" width="12.5546875" style="195" customWidth="1"/>
    <col min="10" max="10" width="21.5546875" style="195" bestFit="1" customWidth="1"/>
    <col min="11" max="11" width="6.5546875" style="195" customWidth="1"/>
    <col min="12" max="12" width="6.5546875" style="201" bestFit="1" customWidth="1"/>
    <col min="13" max="13" width="2.5546875" style="195" customWidth="1"/>
    <col min="14" max="14" width="2" style="195" customWidth="1"/>
    <col min="15" max="16384" width="9.109375" style="195"/>
  </cols>
  <sheetData>
    <row r="1" spans="1:16" ht="12" customHeight="1">
      <c r="A1" s="362"/>
      <c r="B1" s="205"/>
      <c r="C1" s="362"/>
      <c r="D1" s="362"/>
      <c r="E1" s="362"/>
      <c r="F1" s="362"/>
      <c r="G1" s="362"/>
      <c r="H1" s="362"/>
      <c r="I1" s="362"/>
      <c r="J1" s="362"/>
      <c r="K1" s="362"/>
      <c r="L1" s="206"/>
      <c r="M1" s="205"/>
      <c r="N1" s="207"/>
    </row>
    <row r="2" spans="1:16">
      <c r="A2" s="362"/>
      <c r="N2" s="208"/>
    </row>
    <row r="3" spans="1:16">
      <c r="A3" s="362"/>
      <c r="N3" s="208"/>
    </row>
    <row r="4" spans="1:16">
      <c r="A4" s="362"/>
      <c r="B4" s="363" t="s">
        <v>1835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208"/>
    </row>
    <row r="5" spans="1:16" ht="15" customHeight="1">
      <c r="A5" s="362"/>
      <c r="B5" s="131"/>
      <c r="C5" s="189"/>
      <c r="D5" s="189"/>
      <c r="E5" s="189"/>
      <c r="F5" s="202"/>
      <c r="G5" s="131"/>
      <c r="H5" s="131"/>
      <c r="I5" s="189"/>
      <c r="J5" s="189"/>
      <c r="K5" s="189"/>
      <c r="L5" s="202"/>
      <c r="M5" s="131"/>
      <c r="N5" s="208"/>
    </row>
    <row r="6" spans="1:16" ht="15" customHeight="1">
      <c r="A6" s="362"/>
      <c r="B6" s="26"/>
      <c r="G6" s="119"/>
      <c r="H6" s="119"/>
      <c r="I6" s="189"/>
      <c r="J6" s="189"/>
      <c r="K6" s="189"/>
      <c r="L6" s="189"/>
      <c r="M6" s="26"/>
      <c r="N6" s="208"/>
    </row>
    <row r="7" spans="1:16" ht="15" customHeight="1">
      <c r="A7" s="362"/>
      <c r="B7" s="26"/>
      <c r="G7" s="119"/>
      <c r="H7" s="119"/>
      <c r="I7" s="189"/>
      <c r="J7" s="189"/>
      <c r="K7" s="189"/>
      <c r="L7" s="202"/>
      <c r="M7" s="26"/>
      <c r="N7" s="208"/>
    </row>
    <row r="8" spans="1:16" ht="15" customHeight="1">
      <c r="A8" s="362"/>
      <c r="B8" s="26"/>
      <c r="G8" s="26"/>
      <c r="H8" s="26"/>
      <c r="I8" s="119"/>
      <c r="J8" s="119"/>
      <c r="K8" s="119"/>
      <c r="L8" s="188"/>
      <c r="M8" s="26"/>
      <c r="N8" s="208"/>
      <c r="P8"/>
    </row>
    <row r="9" spans="1:16" ht="15" customHeight="1">
      <c r="A9" s="362"/>
      <c r="B9" s="26"/>
      <c r="G9" s="26"/>
      <c r="H9" s="26"/>
      <c r="I9" s="119"/>
      <c r="J9" s="119"/>
      <c r="K9" s="119"/>
      <c r="L9" s="188"/>
      <c r="M9" s="26"/>
      <c r="N9" s="208"/>
    </row>
    <row r="10" spans="1:16" ht="15" customHeight="1">
      <c r="A10" s="362"/>
      <c r="B10" s="26"/>
      <c r="G10" s="26"/>
      <c r="H10" s="26"/>
      <c r="I10" s="119"/>
      <c r="J10" s="119"/>
      <c r="K10" s="119"/>
      <c r="L10" s="188"/>
      <c r="M10" s="26"/>
      <c r="N10" s="208"/>
    </row>
    <row r="11" spans="1:16" ht="15" customHeight="1">
      <c r="A11" s="362"/>
      <c r="B11" s="26"/>
      <c r="G11" s="26"/>
      <c r="H11" s="26"/>
      <c r="I11" s="119"/>
      <c r="J11" s="119"/>
      <c r="K11" s="119"/>
      <c r="L11" s="188"/>
      <c r="M11" s="26"/>
      <c r="N11" s="208"/>
    </row>
    <row r="12" spans="1:16" ht="15" customHeight="1" thickBot="1">
      <c r="A12" s="362"/>
      <c r="B12" s="26"/>
      <c r="G12" s="26"/>
      <c r="H12" s="26"/>
      <c r="I12" s="119"/>
      <c r="J12" s="119"/>
      <c r="K12" s="119"/>
      <c r="L12" s="188"/>
      <c r="M12" s="26"/>
      <c r="N12" s="208"/>
    </row>
    <row r="13" spans="1:16" ht="15" customHeight="1" thickBot="1">
      <c r="A13" s="362"/>
      <c r="B13" s="26"/>
      <c r="C13" s="367" t="s">
        <v>1853</v>
      </c>
      <c r="D13" s="368"/>
      <c r="E13" s="368"/>
      <c r="F13" s="369"/>
      <c r="G13" s="26"/>
      <c r="H13" s="26"/>
      <c r="I13" s="189" t="s">
        <v>1159</v>
      </c>
      <c r="J13" s="119"/>
      <c r="K13" s="119"/>
      <c r="L13" s="188"/>
      <c r="M13" s="26"/>
      <c r="N13" s="208"/>
    </row>
    <row r="14" spans="1:16" ht="15" customHeight="1" thickBot="1">
      <c r="A14" s="362"/>
      <c r="B14" s="26"/>
      <c r="C14" s="199" t="s">
        <v>412</v>
      </c>
      <c r="D14" s="372" t="s">
        <v>413</v>
      </c>
      <c r="E14" s="373"/>
      <c r="F14" s="216" t="s">
        <v>414</v>
      </c>
      <c r="G14" s="26"/>
      <c r="H14" s="26"/>
      <c r="I14" s="119" t="s">
        <v>1920</v>
      </c>
      <c r="J14" s="119"/>
      <c r="K14" s="119"/>
      <c r="L14" s="188"/>
      <c r="M14" s="26"/>
      <c r="N14" s="208"/>
    </row>
    <row r="15" spans="1:16" ht="15" customHeight="1" thickBot="1">
      <c r="A15" s="362"/>
      <c r="B15" s="26"/>
      <c r="C15" s="152" t="s">
        <v>2289</v>
      </c>
      <c r="D15" s="393" t="s">
        <v>789</v>
      </c>
      <c r="E15" s="394"/>
      <c r="F15" s="190">
        <f>VLOOKUP(C15,'.'!$A:$E,5,0)*(1-'Discount Structure'!$H$29)</f>
        <v>1425.5480250000001</v>
      </c>
      <c r="G15" s="26"/>
      <c r="H15" s="26"/>
      <c r="I15" s="119"/>
      <c r="J15" s="119"/>
      <c r="K15" s="119"/>
      <c r="L15" s="188"/>
      <c r="M15" s="26"/>
      <c r="N15" s="208"/>
    </row>
    <row r="16" spans="1:16" ht="15" customHeight="1" thickBot="1">
      <c r="A16" s="362"/>
      <c r="B16" s="26"/>
      <c r="C16" s="152" t="s">
        <v>2290</v>
      </c>
      <c r="D16" s="395" t="s">
        <v>773</v>
      </c>
      <c r="E16" s="396"/>
      <c r="F16" s="190">
        <f>VLOOKUP(C16,'.'!$A:$E,5,0)*(1-'Discount Structure'!$H$29)</f>
        <v>1563.7754000000002</v>
      </c>
      <c r="G16" s="26"/>
      <c r="H16" s="26"/>
      <c r="I16" s="367" t="s">
        <v>1315</v>
      </c>
      <c r="J16" s="368"/>
      <c r="K16" s="368"/>
      <c r="L16" s="369"/>
      <c r="M16" s="26"/>
      <c r="N16" s="208"/>
    </row>
    <row r="17" spans="1:14" ht="15" customHeight="1" thickBot="1">
      <c r="A17" s="362"/>
      <c r="B17" s="26"/>
      <c r="C17" s="152" t="s">
        <v>2291</v>
      </c>
      <c r="D17" s="395" t="s">
        <v>774</v>
      </c>
      <c r="E17" s="396"/>
      <c r="F17" s="190">
        <f>VLOOKUP(C17,'.'!$A:$E,5,0)*(1-'Discount Structure'!$H$29)</f>
        <v>1702.0434750000002</v>
      </c>
      <c r="G17" s="119"/>
      <c r="H17" s="119"/>
      <c r="I17" s="203" t="s">
        <v>412</v>
      </c>
      <c r="J17" s="372" t="s">
        <v>413</v>
      </c>
      <c r="K17" s="373"/>
      <c r="L17" s="217" t="s">
        <v>414</v>
      </c>
      <c r="M17" s="26"/>
      <c r="N17" s="208"/>
    </row>
    <row r="18" spans="1:14" ht="15" customHeight="1">
      <c r="A18" s="362"/>
      <c r="B18" s="26"/>
      <c r="C18" s="152" t="s">
        <v>2292</v>
      </c>
      <c r="D18" s="395" t="s">
        <v>790</v>
      </c>
      <c r="E18" s="396"/>
      <c r="F18" s="190">
        <f>VLOOKUP(C18,'.'!$A:$E,5,0)*(1-'Discount Structure'!$H$29)</f>
        <v>1840.240325</v>
      </c>
      <c r="G18" s="119"/>
      <c r="H18" s="119"/>
      <c r="I18" s="246" t="s">
        <v>2301</v>
      </c>
      <c r="J18" s="400" t="s">
        <v>2227</v>
      </c>
      <c r="K18" s="400"/>
      <c r="L18" s="154">
        <v>0</v>
      </c>
      <c r="M18" s="26"/>
      <c r="N18" s="208"/>
    </row>
    <row r="19" spans="1:14" ht="15" customHeight="1">
      <c r="A19" s="362"/>
      <c r="B19" s="26"/>
      <c r="C19" s="152" t="s">
        <v>2293</v>
      </c>
      <c r="D19" s="395" t="s">
        <v>791</v>
      </c>
      <c r="E19" s="396"/>
      <c r="F19" s="190">
        <f>VLOOKUP(C19,'.'!$A:$E,5,0)*(1-'Discount Structure'!$H$29)</f>
        <v>1978.4982250000003</v>
      </c>
      <c r="G19" s="119"/>
      <c r="H19" s="119"/>
      <c r="I19" s="245" t="s">
        <v>2302</v>
      </c>
      <c r="J19" s="378" t="s">
        <v>1948</v>
      </c>
      <c r="K19" s="378"/>
      <c r="L19" s="192">
        <f>VLOOKUP(I19,'.'!$A:$E,5,0)*(1-'Discount Structure'!$H$29)</f>
        <v>0</v>
      </c>
      <c r="M19" s="26"/>
      <c r="N19" s="208"/>
    </row>
    <row r="20" spans="1:14" ht="15" customHeight="1">
      <c r="A20" s="362"/>
      <c r="B20" s="26"/>
      <c r="C20" s="152" t="s">
        <v>2294</v>
      </c>
      <c r="D20" s="395" t="s">
        <v>792</v>
      </c>
      <c r="E20" s="396"/>
      <c r="F20" s="190">
        <f>VLOOKUP(C20,'.'!$A:$E,5,0)*(1-'Discount Structure'!$H$29)</f>
        <v>2116.7256000000002</v>
      </c>
      <c r="G20" s="119"/>
      <c r="H20" s="119"/>
      <c r="I20" s="245" t="s">
        <v>2303</v>
      </c>
      <c r="J20" s="378" t="s">
        <v>1185</v>
      </c>
      <c r="K20" s="378"/>
      <c r="L20" s="192">
        <f>VLOOKUP(I20,'.'!$A:$E,5,0)*(1-'Discount Structure'!$H$29)</f>
        <v>0</v>
      </c>
      <c r="M20" s="26"/>
      <c r="N20" s="208"/>
    </row>
    <row r="21" spans="1:14" ht="15" customHeight="1">
      <c r="A21" s="362"/>
      <c r="B21" s="26"/>
      <c r="C21" s="152" t="s">
        <v>2295</v>
      </c>
      <c r="D21" s="395" t="s">
        <v>793</v>
      </c>
      <c r="E21" s="396"/>
      <c r="F21" s="190">
        <f>VLOOKUP(C21,'.'!$A:$E,5,0)*(1-'Discount Structure'!$H$29)</f>
        <v>2254.9733250000004</v>
      </c>
      <c r="G21" s="119"/>
      <c r="H21" s="119"/>
      <c r="I21" s="245" t="s">
        <v>2304</v>
      </c>
      <c r="J21" s="378" t="s">
        <v>1186</v>
      </c>
      <c r="K21" s="378"/>
      <c r="L21" s="192">
        <f>VLOOKUP(I21,'.'!$A:$E,5,0)*(1-'Discount Structure'!$H$29)</f>
        <v>0</v>
      </c>
      <c r="M21" s="26"/>
      <c r="N21" s="208"/>
    </row>
    <row r="22" spans="1:14" ht="15" customHeight="1">
      <c r="A22" s="362"/>
      <c r="B22" s="26"/>
      <c r="C22" s="152" t="s">
        <v>2296</v>
      </c>
      <c r="D22" s="395" t="s">
        <v>794</v>
      </c>
      <c r="E22" s="396"/>
      <c r="F22" s="190">
        <f>VLOOKUP(C22,'.'!$A:$E,5,0)*(1-'Discount Structure'!$H$29)</f>
        <v>2393.2007000000003</v>
      </c>
      <c r="G22" s="119"/>
      <c r="H22" s="119"/>
      <c r="I22" s="117" t="s">
        <v>2305</v>
      </c>
      <c r="J22" s="392" t="s">
        <v>1947</v>
      </c>
      <c r="K22" s="371"/>
      <c r="L22" s="192">
        <f>VLOOKUP(I22,'.'!$A:$E,5,0)*(1-'Discount Structure'!$H$29)</f>
        <v>0</v>
      </c>
      <c r="M22" s="26"/>
      <c r="N22" s="208"/>
    </row>
    <row r="23" spans="1:14" ht="15" customHeight="1" thickBot="1">
      <c r="A23" s="362"/>
      <c r="B23" s="26"/>
      <c r="C23" s="153" t="s">
        <v>2297</v>
      </c>
      <c r="D23" s="374" t="s">
        <v>795</v>
      </c>
      <c r="E23" s="375"/>
      <c r="F23" s="191">
        <f>VLOOKUP(C23,'.'!$A:$E,5,0)*(1-'Discount Structure'!$H$29)</f>
        <v>2531.4179000000004</v>
      </c>
      <c r="G23" s="119"/>
      <c r="H23" s="119"/>
      <c r="I23" s="245" t="s">
        <v>2306</v>
      </c>
      <c r="J23" s="392" t="s">
        <v>1844</v>
      </c>
      <c r="K23" s="371"/>
      <c r="L23" s="192">
        <f>VLOOKUP(I23,'.'!$A:$E,5,0)*(1-'Discount Structure'!$H$29)</f>
        <v>0</v>
      </c>
      <c r="M23" s="26"/>
      <c r="N23" s="208"/>
    </row>
    <row r="24" spans="1:14" ht="15" customHeight="1" thickBot="1">
      <c r="A24" s="362"/>
      <c r="B24" s="26"/>
      <c r="G24" s="119"/>
      <c r="H24" s="119"/>
      <c r="I24" s="245" t="s">
        <v>2307</v>
      </c>
      <c r="J24" s="392" t="s">
        <v>1187</v>
      </c>
      <c r="K24" s="371"/>
      <c r="L24" s="192">
        <f>VLOOKUP(I24,'.'!$A:$E,5,0)*(1-'Discount Structure'!$H$29)</f>
        <v>0</v>
      </c>
      <c r="M24" s="26"/>
      <c r="N24" s="208"/>
    </row>
    <row r="25" spans="1:14" ht="15" customHeight="1" thickBot="1">
      <c r="A25" s="362"/>
      <c r="B25" s="26"/>
      <c r="C25" s="367" t="s">
        <v>1314</v>
      </c>
      <c r="D25" s="368"/>
      <c r="E25" s="368"/>
      <c r="F25" s="369"/>
      <c r="G25" s="119"/>
      <c r="H25" s="119"/>
      <c r="I25" s="245" t="s">
        <v>2308</v>
      </c>
      <c r="J25" s="392" t="s">
        <v>2228</v>
      </c>
      <c r="K25" s="371"/>
      <c r="L25" s="192">
        <f>VLOOKUP(I25,'.'!$A:$E,5,0)*(1-'Discount Structure'!$H$29)</f>
        <v>0</v>
      </c>
      <c r="M25" s="26"/>
      <c r="N25" s="208"/>
    </row>
    <row r="26" spans="1:14" ht="15" customHeight="1" thickBot="1">
      <c r="A26" s="362"/>
      <c r="B26" s="26"/>
      <c r="C26" s="199" t="s">
        <v>412</v>
      </c>
      <c r="D26" s="372" t="s">
        <v>413</v>
      </c>
      <c r="E26" s="373"/>
      <c r="F26" s="216" t="s">
        <v>414</v>
      </c>
      <c r="G26" s="119"/>
      <c r="H26" s="119"/>
      <c r="I26" s="245" t="s">
        <v>2309</v>
      </c>
      <c r="J26" s="392" t="s">
        <v>1843</v>
      </c>
      <c r="K26" s="371"/>
      <c r="L26" s="192">
        <f>VLOOKUP(I26,'.'!$A:$E,5,0)*(1-'Discount Structure'!$H$29)</f>
        <v>0</v>
      </c>
      <c r="M26" s="26"/>
      <c r="N26" s="208"/>
    </row>
    <row r="27" spans="1:14" ht="15" customHeight="1">
      <c r="A27" s="362"/>
      <c r="B27" s="26"/>
      <c r="C27" s="179" t="s">
        <v>2298</v>
      </c>
      <c r="D27" s="395" t="s">
        <v>1390</v>
      </c>
      <c r="E27" s="396"/>
      <c r="F27" s="192">
        <f>VLOOKUP(C27,'.'!$A:$E,5,0)*(1-'Discount Structure'!$H$29)</f>
        <v>1985.1119750000003</v>
      </c>
      <c r="G27" s="119"/>
      <c r="H27" s="119"/>
      <c r="I27" s="245" t="s">
        <v>2310</v>
      </c>
      <c r="J27" s="392" t="s">
        <v>1845</v>
      </c>
      <c r="K27" s="371"/>
      <c r="L27" s="192">
        <f>VLOOKUP(I27,'.'!$A:$E,5,0)*(1-'Discount Structure'!$H$29)</f>
        <v>0</v>
      </c>
      <c r="M27" s="26"/>
      <c r="N27" s="208"/>
    </row>
    <row r="28" spans="1:14" ht="15" customHeight="1">
      <c r="A28" s="362"/>
      <c r="B28" s="26"/>
      <c r="C28" s="179" t="s">
        <v>2567</v>
      </c>
      <c r="D28" s="395" t="s">
        <v>1913</v>
      </c>
      <c r="E28" s="396"/>
      <c r="F28" s="192">
        <f>VLOOKUP(C28,'.'!$A:$E,5,0)*(1-'Discount Structure'!$H$29)</f>
        <v>2736.8002750000001</v>
      </c>
      <c r="G28" s="119"/>
      <c r="H28" s="119"/>
      <c r="I28" s="245" t="s">
        <v>2311</v>
      </c>
      <c r="J28" s="392" t="s">
        <v>1367</v>
      </c>
      <c r="K28" s="371"/>
      <c r="L28" s="192">
        <f>VLOOKUP(I28,'.'!$A:$E,5,0)*(1-'Discount Structure'!$H$29)</f>
        <v>0</v>
      </c>
      <c r="M28" s="26"/>
      <c r="N28" s="208"/>
    </row>
    <row r="29" spans="1:14" ht="15" customHeight="1" thickBot="1">
      <c r="A29" s="362"/>
      <c r="B29" s="26"/>
      <c r="C29" s="196" t="s">
        <v>2299</v>
      </c>
      <c r="D29" s="401" t="s">
        <v>1426</v>
      </c>
      <c r="E29" s="402"/>
      <c r="F29" s="147">
        <f>VLOOKUP(C29,'.'!$A:$E,5,0)*(1-'Discount Structure'!$H$29)</f>
        <v>2383.7175999999999</v>
      </c>
      <c r="G29" s="119"/>
      <c r="H29" s="119"/>
      <c r="I29" s="245"/>
      <c r="J29" s="392"/>
      <c r="K29" s="371"/>
      <c r="L29" s="192"/>
      <c r="M29" s="26"/>
      <c r="N29" s="208"/>
    </row>
    <row r="30" spans="1:14" ht="15" customHeight="1" thickBot="1">
      <c r="A30" s="362"/>
      <c r="B30" s="26"/>
      <c r="G30" s="119"/>
      <c r="H30" s="119"/>
      <c r="I30" s="229" t="s">
        <v>1896</v>
      </c>
      <c r="J30" s="392" t="s">
        <v>1948</v>
      </c>
      <c r="K30" s="371"/>
      <c r="L30" s="192">
        <f>VLOOKUP(I30,'.'!$A:$E,5,0)*(1-'Discount Structure'!$H$29)</f>
        <v>0</v>
      </c>
      <c r="M30" s="26"/>
      <c r="N30" s="208"/>
    </row>
    <row r="31" spans="1:14" ht="15" customHeight="1" thickBot="1">
      <c r="A31" s="362"/>
      <c r="B31" s="26"/>
      <c r="C31" s="367" t="s">
        <v>1316</v>
      </c>
      <c r="D31" s="368"/>
      <c r="E31" s="368"/>
      <c r="F31" s="369"/>
      <c r="I31" s="229" t="s">
        <v>1897</v>
      </c>
      <c r="J31" s="392" t="s">
        <v>2568</v>
      </c>
      <c r="K31" s="371"/>
      <c r="L31" s="192">
        <f>VLOOKUP(I31,'.'!$A:$E,5,0)*(1-'Discount Structure'!$H$29)</f>
        <v>0</v>
      </c>
      <c r="M31" s="26"/>
      <c r="N31" s="208"/>
    </row>
    <row r="32" spans="1:14" ht="15" customHeight="1" thickBot="1">
      <c r="A32" s="362"/>
      <c r="B32" s="26"/>
      <c r="C32" s="283" t="s">
        <v>412</v>
      </c>
      <c r="D32" s="372" t="s">
        <v>413</v>
      </c>
      <c r="E32" s="373"/>
      <c r="F32" s="284" t="s">
        <v>414</v>
      </c>
      <c r="I32" s="118" t="s">
        <v>1898</v>
      </c>
      <c r="J32" s="399" t="s">
        <v>2569</v>
      </c>
      <c r="K32" s="399"/>
      <c r="L32" s="147">
        <f>VLOOKUP(I32,'.'!$A:$E,5,0)*(1-'Discount Structure'!$H$29)</f>
        <v>0</v>
      </c>
      <c r="M32" s="26"/>
      <c r="N32" s="208"/>
    </row>
    <row r="33" spans="1:14" ht="15" customHeight="1" thickBot="1">
      <c r="A33" s="362"/>
      <c r="B33" s="26"/>
      <c r="C33" s="117" t="s">
        <v>2300</v>
      </c>
      <c r="D33" s="395" t="s">
        <v>2027</v>
      </c>
      <c r="E33" s="396"/>
      <c r="F33" s="192">
        <f>VLOOKUP(C33,'.'!$A:$E,5,0)*(1-'Discount Structure'!$H$39)</f>
        <v>143.762575</v>
      </c>
      <c r="M33" s="26"/>
      <c r="N33" s="208"/>
    </row>
    <row r="34" spans="1:14" ht="15" customHeight="1" thickBot="1">
      <c r="A34" s="362"/>
      <c r="B34" s="26"/>
      <c r="C34" s="118" t="s">
        <v>1343</v>
      </c>
      <c r="D34" s="401" t="s">
        <v>1834</v>
      </c>
      <c r="E34" s="402"/>
      <c r="F34" s="147">
        <f>VLOOKUP(C34,'.'!$A:$E,5,0)*(1-'Discount Structure'!$H$39)</f>
        <v>0</v>
      </c>
      <c r="I34" s="367" t="s">
        <v>1318</v>
      </c>
      <c r="J34" s="368"/>
      <c r="K34" s="368"/>
      <c r="L34" s="369"/>
      <c r="M34" s="26"/>
      <c r="N34" s="208"/>
    </row>
    <row r="35" spans="1:14" ht="15" customHeight="1" thickBot="1">
      <c r="A35" s="362"/>
      <c r="B35" s="26"/>
      <c r="D35" s="370"/>
      <c r="E35" s="370"/>
      <c r="F35" s="188"/>
      <c r="I35" s="219" t="s">
        <v>412</v>
      </c>
      <c r="J35" s="227" t="s">
        <v>413</v>
      </c>
      <c r="K35" s="228"/>
      <c r="L35" s="220" t="s">
        <v>414</v>
      </c>
      <c r="M35" s="26"/>
      <c r="N35" s="208"/>
    </row>
    <row r="36" spans="1:14" ht="15" customHeight="1">
      <c r="A36" s="362"/>
      <c r="B36" s="26"/>
      <c r="D36" s="370"/>
      <c r="E36" s="370"/>
      <c r="F36" s="188"/>
      <c r="G36" s="119"/>
      <c r="H36" s="119"/>
      <c r="I36" s="117" t="s">
        <v>1895</v>
      </c>
      <c r="J36" s="397" t="s">
        <v>1837</v>
      </c>
      <c r="K36" s="398"/>
      <c r="L36" s="190">
        <f>VLOOKUP(I36,'.'!$A:$E,5,0)*(1-'Discount Structure'!$H$39)</f>
        <v>90.781350000000003</v>
      </c>
      <c r="M36" s="26"/>
      <c r="N36" s="208"/>
    </row>
    <row r="37" spans="1:14" ht="15" customHeight="1">
      <c r="A37" s="362"/>
      <c r="B37" s="26"/>
      <c r="C37" s="119"/>
      <c r="D37" s="378"/>
      <c r="E37" s="378"/>
      <c r="F37" s="188"/>
      <c r="G37" s="119"/>
      <c r="H37" s="119"/>
      <c r="I37" s="117" t="s">
        <v>2260</v>
      </c>
      <c r="J37" s="383" t="s">
        <v>2261</v>
      </c>
      <c r="K37" s="384"/>
      <c r="L37" s="190">
        <f>VLOOKUP(I37,'.'!$A:$E,5,0)*(1-'Discount Structure'!$H$39)</f>
        <v>45.339800000000004</v>
      </c>
      <c r="M37" s="26"/>
      <c r="N37" s="208"/>
    </row>
    <row r="38" spans="1:14" ht="15" customHeight="1">
      <c r="A38" s="362"/>
      <c r="B38" s="26"/>
      <c r="C38" s="119"/>
      <c r="D38" s="119"/>
      <c r="E38" s="119"/>
      <c r="F38" s="194"/>
      <c r="G38" s="119"/>
      <c r="H38" s="119"/>
      <c r="I38" s="117" t="s">
        <v>2258</v>
      </c>
      <c r="J38" s="383" t="s">
        <v>2262</v>
      </c>
      <c r="K38" s="384"/>
      <c r="L38" s="190">
        <f>VLOOKUP(I38,'.'!$A:$E,5,0)*(1-'Discount Structure'!$H$39)</f>
        <v>10.724449999999999</v>
      </c>
      <c r="M38" s="26"/>
      <c r="N38" s="208"/>
    </row>
    <row r="39" spans="1:14" ht="15" customHeight="1" thickBot="1">
      <c r="A39" s="362"/>
      <c r="B39" s="26"/>
      <c r="C39" s="119"/>
      <c r="E39" s="119"/>
      <c r="F39" s="194"/>
      <c r="G39" s="119"/>
      <c r="H39" s="119"/>
      <c r="I39" s="218" t="s">
        <v>2259</v>
      </c>
      <c r="J39" s="386" t="s">
        <v>2263</v>
      </c>
      <c r="K39" s="387"/>
      <c r="L39" s="191">
        <f>VLOOKUP(I39,'.'!$A:$E,5,0)*(1-'Discount Structure'!$H$39)</f>
        <v>33.669075000000007</v>
      </c>
      <c r="M39" s="26"/>
      <c r="N39" s="208"/>
    </row>
    <row r="40" spans="1:14" ht="15" customHeight="1">
      <c r="A40" s="362"/>
      <c r="B40" s="26"/>
      <c r="M40" s="26"/>
      <c r="N40" s="208"/>
    </row>
    <row r="41" spans="1:14" ht="15" customHeight="1">
      <c r="A41" s="362"/>
      <c r="B41" s="26"/>
      <c r="C41" s="209" t="s">
        <v>1312</v>
      </c>
      <c r="D41" s="195" t="s">
        <v>1836</v>
      </c>
      <c r="E41" s="119"/>
      <c r="F41" s="194"/>
      <c r="G41" s="119"/>
      <c r="H41" s="119"/>
      <c r="M41" s="26"/>
      <c r="N41" s="208"/>
    </row>
    <row r="42" spans="1:14" ht="15" customHeight="1">
      <c r="A42" s="362"/>
      <c r="B42" s="26"/>
      <c r="C42" s="119"/>
      <c r="D42" s="119" t="s">
        <v>1313</v>
      </c>
      <c r="E42" s="119"/>
      <c r="F42" s="194"/>
      <c r="G42" s="119"/>
      <c r="H42" s="119"/>
      <c r="M42" s="26"/>
      <c r="N42" s="208"/>
    </row>
    <row r="43" spans="1:14" ht="15" customHeight="1">
      <c r="A43" s="362"/>
      <c r="B43" s="26"/>
      <c r="C43" s="26"/>
      <c r="D43" s="119" t="s">
        <v>2265</v>
      </c>
      <c r="E43" s="26"/>
      <c r="F43" s="188"/>
      <c r="G43" s="26"/>
      <c r="H43" s="26"/>
      <c r="I43" s="119"/>
      <c r="J43" s="119"/>
      <c r="N43" s="208"/>
    </row>
    <row r="44" spans="1:14" ht="15" customHeight="1">
      <c r="A44" s="362"/>
      <c r="B44" s="131"/>
      <c r="N44" s="208"/>
    </row>
    <row r="45" spans="1:14" ht="15" customHeight="1">
      <c r="A45" s="362"/>
      <c r="B45" s="210"/>
      <c r="K45" s="119"/>
      <c r="L45" s="188"/>
      <c r="M45" s="210"/>
      <c r="N45" s="208"/>
    </row>
    <row r="46" spans="1:14" ht="15" customHeight="1">
      <c r="A46" s="362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08"/>
    </row>
    <row r="47" spans="1:14" ht="15" customHeight="1">
      <c r="A47" s="362"/>
      <c r="B47" s="382" t="str">
        <f>'Discount Structure'!$A$50</f>
        <v>GST EXCLUSIVE - REVISION 01/11/2024</v>
      </c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208"/>
    </row>
    <row r="48" spans="1:14" ht="12" customHeight="1">
      <c r="A48" s="362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6"/>
      <c r="M48" s="205"/>
      <c r="N48" s="207"/>
    </row>
    <row r="49" spans="6:6">
      <c r="F49" s="195"/>
    </row>
  </sheetData>
  <sheetProtection algorithmName="SHA-512" hashValue="3B9pRC0klzDsN5jY1osHkO870pzy58lQufHgdcr9ms/E+Y07ZilERdziT/fXQV37NcBy9bYteigNbSLmdIcGng==" saltValue="G64XhrEr26hSJaPMhflLWA==" spinCount="100000" sheet="1" objects="1" scenarios="1"/>
  <mergeCells count="49">
    <mergeCell ref="B47:M47"/>
    <mergeCell ref="D33:E33"/>
    <mergeCell ref="D20:E20"/>
    <mergeCell ref="D26:E26"/>
    <mergeCell ref="D27:E27"/>
    <mergeCell ref="C31:F31"/>
    <mergeCell ref="D32:E32"/>
    <mergeCell ref="D28:E28"/>
    <mergeCell ref="D22:E22"/>
    <mergeCell ref="D23:E23"/>
    <mergeCell ref="J38:K38"/>
    <mergeCell ref="J39:K39"/>
    <mergeCell ref="D37:E37"/>
    <mergeCell ref="D34:E34"/>
    <mergeCell ref="D29:E29"/>
    <mergeCell ref="J25:K25"/>
    <mergeCell ref="J37:K37"/>
    <mergeCell ref="J20:K20"/>
    <mergeCell ref="J18:K18"/>
    <mergeCell ref="J24:K24"/>
    <mergeCell ref="J23:K23"/>
    <mergeCell ref="J21:K21"/>
    <mergeCell ref="J22:K22"/>
    <mergeCell ref="D36:E36"/>
    <mergeCell ref="D21:E21"/>
    <mergeCell ref="J19:K19"/>
    <mergeCell ref="J36:K36"/>
    <mergeCell ref="I34:L34"/>
    <mergeCell ref="D35:E35"/>
    <mergeCell ref="J32:K32"/>
    <mergeCell ref="J26:K26"/>
    <mergeCell ref="J29:K29"/>
    <mergeCell ref="J30:K30"/>
    <mergeCell ref="J17:K17"/>
    <mergeCell ref="I16:L16"/>
    <mergeCell ref="J31:K31"/>
    <mergeCell ref="J28:K28"/>
    <mergeCell ref="A1:A48"/>
    <mergeCell ref="C1:K1"/>
    <mergeCell ref="B4:M4"/>
    <mergeCell ref="C13:F13"/>
    <mergeCell ref="D14:E14"/>
    <mergeCell ref="D15:E15"/>
    <mergeCell ref="D16:E16"/>
    <mergeCell ref="D17:E17"/>
    <mergeCell ref="D18:E18"/>
    <mergeCell ref="C25:F25"/>
    <mergeCell ref="J27:K27"/>
    <mergeCell ref="D19:E19"/>
  </mergeCells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X55"/>
  <sheetViews>
    <sheetView showGridLines="0" zoomScaleNormal="100" zoomScalePageLayoutView="75" workbookViewId="0">
      <selection activeCell="C16" sqref="C16:F16"/>
    </sheetView>
  </sheetViews>
  <sheetFormatPr defaultColWidth="9.109375" defaultRowHeight="10.199999999999999"/>
  <cols>
    <col min="1" max="1" width="2" style="195" customWidth="1"/>
    <col min="2" max="2" width="2.5546875" style="195" customWidth="1"/>
    <col min="3" max="3" width="9.109375" style="195" customWidth="1"/>
    <col min="4" max="4" width="9.109375" style="195"/>
    <col min="5" max="5" width="8.88671875" style="195" customWidth="1"/>
    <col min="6" max="6" width="9.33203125" style="201" bestFit="1" customWidth="1"/>
    <col min="7" max="8" width="2.5546875" style="195" customWidth="1"/>
    <col min="9" max="9" width="14.6640625" style="195" customWidth="1"/>
    <col min="10" max="10" width="9.109375" style="195"/>
    <col min="11" max="11" width="13.88671875" style="195" customWidth="1"/>
    <col min="12" max="12" width="6.109375" style="201" customWidth="1"/>
    <col min="13" max="13" width="2.5546875" style="195" customWidth="1"/>
    <col min="14" max="14" width="2" style="195" customWidth="1"/>
    <col min="15" max="16384" width="9.109375" style="195"/>
  </cols>
  <sheetData>
    <row r="1" spans="1:14" ht="12" customHeight="1">
      <c r="A1" s="362"/>
      <c r="B1" s="205"/>
      <c r="C1" s="362"/>
      <c r="D1" s="362"/>
      <c r="E1" s="362"/>
      <c r="F1" s="362"/>
      <c r="G1" s="362"/>
      <c r="H1" s="362"/>
      <c r="I1" s="362"/>
      <c r="J1" s="362"/>
      <c r="K1" s="362"/>
      <c r="L1" s="206"/>
      <c r="M1" s="205"/>
      <c r="N1" s="207"/>
    </row>
    <row r="2" spans="1:14">
      <c r="A2" s="362"/>
      <c r="N2" s="208"/>
    </row>
    <row r="3" spans="1:14">
      <c r="A3" s="362"/>
      <c r="N3" s="208"/>
    </row>
    <row r="4" spans="1:14">
      <c r="A4" s="362"/>
      <c r="B4" s="363" t="s">
        <v>1838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208"/>
    </row>
    <row r="5" spans="1:14" ht="15" customHeight="1">
      <c r="A5" s="362"/>
      <c r="B5" s="131"/>
      <c r="C5" s="189"/>
      <c r="D5" s="189"/>
      <c r="E5" s="189"/>
      <c r="F5" s="202"/>
      <c r="G5" s="131"/>
      <c r="H5" s="131"/>
      <c r="I5" s="189"/>
      <c r="J5" s="189"/>
      <c r="K5" s="189"/>
      <c r="L5" s="202"/>
      <c r="M5" s="131"/>
      <c r="N5" s="208"/>
    </row>
    <row r="6" spans="1:14" ht="15" customHeight="1">
      <c r="A6" s="362"/>
      <c r="B6" s="26"/>
      <c r="G6" s="119"/>
      <c r="H6" s="119"/>
      <c r="I6" s="189"/>
      <c r="J6" s="189"/>
      <c r="K6" s="189"/>
      <c r="L6" s="189"/>
      <c r="M6" s="26"/>
      <c r="N6" s="208"/>
    </row>
    <row r="7" spans="1:14" ht="15" customHeight="1">
      <c r="A7" s="362"/>
      <c r="B7" s="26"/>
      <c r="G7" s="119"/>
      <c r="H7" s="119"/>
      <c r="I7" s="189"/>
      <c r="J7" s="189"/>
      <c r="K7" s="189"/>
      <c r="L7" s="202"/>
      <c r="M7" s="26"/>
      <c r="N7" s="208"/>
    </row>
    <row r="8" spans="1:14" ht="15" customHeight="1">
      <c r="A8" s="362"/>
      <c r="B8" s="26"/>
      <c r="G8" s="26"/>
      <c r="H8" s="26"/>
      <c r="I8" s="119"/>
      <c r="J8" s="119"/>
      <c r="K8" s="119"/>
      <c r="L8" s="188"/>
      <c r="M8" s="26"/>
      <c r="N8" s="208"/>
    </row>
    <row r="9" spans="1:14" ht="15" customHeight="1">
      <c r="A9" s="362"/>
      <c r="B9" s="26"/>
      <c r="G9" s="26"/>
      <c r="H9" s="26"/>
      <c r="J9" s="119"/>
      <c r="K9" s="119"/>
      <c r="L9" s="188"/>
      <c r="M9" s="26"/>
      <c r="N9" s="208"/>
    </row>
    <row r="10" spans="1:14" ht="15" customHeight="1">
      <c r="A10" s="362"/>
      <c r="B10" s="26"/>
      <c r="G10" s="26"/>
      <c r="H10" s="26"/>
      <c r="I10" s="189" t="s">
        <v>1159</v>
      </c>
      <c r="J10" s="119"/>
      <c r="K10" s="119"/>
      <c r="L10" s="188"/>
      <c r="M10" s="26"/>
      <c r="N10" s="208"/>
    </row>
    <row r="11" spans="1:14" ht="15" customHeight="1">
      <c r="A11" s="362"/>
      <c r="B11" s="26"/>
      <c r="G11" s="26"/>
      <c r="H11" s="26"/>
      <c r="I11" s="119" t="s">
        <v>1920</v>
      </c>
      <c r="J11" s="119"/>
      <c r="K11" s="119"/>
      <c r="L11" s="188"/>
      <c r="M11" s="26"/>
      <c r="N11" s="208"/>
    </row>
    <row r="12" spans="1:14" ht="15" customHeight="1">
      <c r="A12" s="362"/>
      <c r="B12" s="26"/>
      <c r="G12" s="26"/>
      <c r="H12" s="26"/>
      <c r="I12" s="119"/>
      <c r="J12" s="119"/>
      <c r="K12" s="119"/>
      <c r="L12" s="188"/>
      <c r="M12" s="26"/>
      <c r="N12" s="208"/>
    </row>
    <row r="13" spans="1:14" ht="15" customHeight="1">
      <c r="A13" s="362"/>
      <c r="B13" s="26"/>
      <c r="G13" s="26"/>
      <c r="H13" s="26"/>
      <c r="J13" s="119"/>
      <c r="K13" s="119"/>
      <c r="L13" s="188"/>
      <c r="M13" s="26"/>
      <c r="N13" s="208"/>
    </row>
    <row r="14" spans="1:14" ht="15" customHeight="1">
      <c r="A14" s="362"/>
      <c r="B14" s="26"/>
      <c r="G14" s="26"/>
      <c r="H14" s="26"/>
      <c r="J14" s="119"/>
      <c r="K14" s="119"/>
      <c r="L14" s="188"/>
      <c r="M14" s="26"/>
      <c r="N14" s="208"/>
    </row>
    <row r="15" spans="1:14" ht="15" customHeight="1" thickBot="1">
      <c r="A15" s="362"/>
      <c r="B15" s="26"/>
      <c r="G15" s="26"/>
      <c r="H15" s="26"/>
      <c r="I15" s="119"/>
      <c r="J15" s="119"/>
      <c r="K15" s="119"/>
      <c r="L15" s="188"/>
      <c r="M15" s="26"/>
      <c r="N15" s="208"/>
    </row>
    <row r="16" spans="1:14" ht="15" customHeight="1" thickBot="1">
      <c r="A16" s="362"/>
      <c r="B16" s="26"/>
      <c r="C16" s="367" t="s">
        <v>1839</v>
      </c>
      <c r="D16" s="368"/>
      <c r="E16" s="368"/>
      <c r="F16" s="369"/>
      <c r="G16" s="26"/>
      <c r="H16" s="26"/>
      <c r="I16" s="367" t="s">
        <v>1842</v>
      </c>
      <c r="J16" s="368"/>
      <c r="K16" s="368"/>
      <c r="L16" s="369"/>
      <c r="M16" s="26"/>
      <c r="N16" s="208"/>
    </row>
    <row r="17" spans="1:24" ht="15" customHeight="1" thickBot="1">
      <c r="A17" s="362"/>
      <c r="B17" s="26"/>
      <c r="C17" s="199" t="s">
        <v>412</v>
      </c>
      <c r="D17" s="372" t="s">
        <v>413</v>
      </c>
      <c r="E17" s="373"/>
      <c r="F17" s="216" t="s">
        <v>414</v>
      </c>
      <c r="G17" s="119"/>
      <c r="H17" s="119"/>
      <c r="I17" s="283" t="s">
        <v>412</v>
      </c>
      <c r="J17" s="372" t="s">
        <v>413</v>
      </c>
      <c r="K17" s="373"/>
      <c r="L17" s="284" t="s">
        <v>414</v>
      </c>
      <c r="M17" s="26"/>
      <c r="N17" s="208"/>
    </row>
    <row r="18" spans="1:24" ht="15" customHeight="1">
      <c r="A18" s="362"/>
      <c r="B18" s="26"/>
      <c r="C18" s="155" t="s">
        <v>2570</v>
      </c>
      <c r="D18" s="393" t="s">
        <v>789</v>
      </c>
      <c r="E18" s="394"/>
      <c r="F18" s="193">
        <f>VLOOKUP(C18,'.'!$A:$E,5,0)*(1-'Discount Structure'!$H$24)</f>
        <v>1363.9180500000002</v>
      </c>
      <c r="G18" s="119"/>
      <c r="H18" s="119"/>
      <c r="I18" s="245" t="s">
        <v>2301</v>
      </c>
      <c r="J18" s="407" t="s">
        <v>2227</v>
      </c>
      <c r="K18" s="408"/>
      <c r="L18" s="192">
        <v>0</v>
      </c>
      <c r="M18" s="26"/>
      <c r="N18" s="208"/>
      <c r="P18" s="244"/>
    </row>
    <row r="19" spans="1:24" ht="15" customHeight="1">
      <c r="A19" s="362"/>
      <c r="B19" s="26"/>
      <c r="C19" s="152" t="s">
        <v>2571</v>
      </c>
      <c r="D19" s="395" t="s">
        <v>773</v>
      </c>
      <c r="E19" s="396"/>
      <c r="F19" s="190">
        <f>VLOOKUP(C19,'.'!$A:$E,5,0)*(1-'Discount Structure'!$H$24)</f>
        <v>1502.1657749999999</v>
      </c>
      <c r="G19" s="119"/>
      <c r="H19" s="119"/>
      <c r="I19" s="245" t="s">
        <v>2302</v>
      </c>
      <c r="J19" s="407" t="s">
        <v>1846</v>
      </c>
      <c r="K19" s="408"/>
      <c r="L19" s="192">
        <v>0</v>
      </c>
      <c r="M19" s="26"/>
      <c r="N19" s="208"/>
      <c r="P19" s="244"/>
    </row>
    <row r="20" spans="1:24" ht="15" customHeight="1">
      <c r="A20" s="362"/>
      <c r="B20" s="26"/>
      <c r="C20" s="152" t="s">
        <v>2572</v>
      </c>
      <c r="D20" s="395" t="s">
        <v>774</v>
      </c>
      <c r="E20" s="396"/>
      <c r="F20" s="190">
        <f>VLOOKUP(C20,'.'!$A:$E,5,0)*(1-'Discount Structure'!$H$24)</f>
        <v>1640.3931500000001</v>
      </c>
      <c r="G20" s="119"/>
      <c r="H20" s="119"/>
      <c r="I20" s="245" t="s">
        <v>2303</v>
      </c>
      <c r="J20" s="285" t="s">
        <v>1185</v>
      </c>
      <c r="K20" s="286"/>
      <c r="L20" s="192">
        <v>0</v>
      </c>
      <c r="M20" s="26"/>
      <c r="N20" s="208"/>
      <c r="P20" s="244"/>
    </row>
    <row r="21" spans="1:24" ht="15" customHeight="1">
      <c r="A21" s="362"/>
      <c r="B21" s="26"/>
      <c r="C21" s="152" t="s">
        <v>2573</v>
      </c>
      <c r="D21" s="395" t="s">
        <v>790</v>
      </c>
      <c r="E21" s="396"/>
      <c r="F21" s="190">
        <f>VLOOKUP(C21,'.'!$A:$E,5,0)*(1-'Discount Structure'!$H$24)</f>
        <v>1778.6408750000001</v>
      </c>
      <c r="G21" s="119"/>
      <c r="H21" s="119"/>
      <c r="I21" s="245" t="s">
        <v>2304</v>
      </c>
      <c r="J21" s="285" t="s">
        <v>1186</v>
      </c>
      <c r="K21" s="286"/>
      <c r="L21" s="192">
        <v>0</v>
      </c>
      <c r="M21" s="26"/>
      <c r="N21" s="208"/>
      <c r="P21" s="244"/>
    </row>
    <row r="22" spans="1:24" ht="15" customHeight="1">
      <c r="A22" s="362"/>
      <c r="B22" s="26"/>
      <c r="C22" s="152" t="s">
        <v>2574</v>
      </c>
      <c r="D22" s="395" t="s">
        <v>791</v>
      </c>
      <c r="E22" s="396"/>
      <c r="F22" s="190">
        <f>VLOOKUP(C22,'.'!$A:$E,5,0)*(1-'Discount Structure'!$H$24)</f>
        <v>1916.8580750000003</v>
      </c>
      <c r="G22" s="119"/>
      <c r="H22" s="119"/>
      <c r="I22" s="117" t="s">
        <v>2305</v>
      </c>
      <c r="J22" s="285" t="s">
        <v>1947</v>
      </c>
      <c r="K22" s="286"/>
      <c r="L22" s="192">
        <v>0</v>
      </c>
      <c r="M22" s="26"/>
      <c r="N22" s="208"/>
      <c r="P22" s="119"/>
    </row>
    <row r="23" spans="1:24" ht="15" customHeight="1">
      <c r="A23" s="362"/>
      <c r="B23" s="26"/>
      <c r="C23" s="152" t="s">
        <v>2575</v>
      </c>
      <c r="D23" s="395" t="s">
        <v>792</v>
      </c>
      <c r="E23" s="396"/>
      <c r="F23" s="190">
        <f>VLOOKUP(C23,'.'!$A:$E,5,0)*(1-'Discount Structure'!$H$24)</f>
        <v>2055.0752750000001</v>
      </c>
      <c r="G23" s="119"/>
      <c r="H23" s="119"/>
      <c r="I23" s="245" t="s">
        <v>2306</v>
      </c>
      <c r="J23" s="285" t="s">
        <v>1844</v>
      </c>
      <c r="K23" s="286"/>
      <c r="L23" s="192">
        <v>0</v>
      </c>
      <c r="M23" s="26"/>
      <c r="N23" s="208"/>
      <c r="P23" s="244"/>
    </row>
    <row r="24" spans="1:24" ht="15" customHeight="1">
      <c r="A24" s="362"/>
      <c r="B24" s="26"/>
      <c r="C24" s="152" t="s">
        <v>2576</v>
      </c>
      <c r="D24" s="395" t="s">
        <v>793</v>
      </c>
      <c r="E24" s="396"/>
      <c r="F24" s="190">
        <f>VLOOKUP(C24,'.'!$A:$E,5,0)*(1-'Discount Structure'!$H$24)</f>
        <v>2193.3433500000001</v>
      </c>
      <c r="G24" s="119"/>
      <c r="H24" s="119"/>
      <c r="I24" s="245" t="s">
        <v>2307</v>
      </c>
      <c r="J24" s="285" t="s">
        <v>1187</v>
      </c>
      <c r="K24" s="286"/>
      <c r="L24" s="192">
        <v>0</v>
      </c>
      <c r="M24" s="26"/>
      <c r="N24" s="208"/>
      <c r="P24" s="244"/>
    </row>
    <row r="25" spans="1:24" ht="15" customHeight="1">
      <c r="A25" s="362"/>
      <c r="B25" s="26"/>
      <c r="C25" s="152" t="s">
        <v>2577</v>
      </c>
      <c r="D25" s="395" t="s">
        <v>794</v>
      </c>
      <c r="E25" s="396"/>
      <c r="F25" s="190">
        <f>VLOOKUP(C25,'.'!$A:$E,5,0)*(1-'Discount Structure'!$H$24)</f>
        <v>2331.5605500000001</v>
      </c>
      <c r="G25" s="119"/>
      <c r="H25" s="119"/>
      <c r="I25" s="245" t="s">
        <v>2308</v>
      </c>
      <c r="J25" s="285" t="s">
        <v>1188</v>
      </c>
      <c r="K25" s="286"/>
      <c r="L25" s="192">
        <v>0</v>
      </c>
      <c r="M25" s="26"/>
      <c r="N25" s="208"/>
      <c r="P25" s="244"/>
    </row>
    <row r="26" spans="1:24" ht="15" customHeight="1" thickBot="1">
      <c r="A26" s="362"/>
      <c r="B26" s="26"/>
      <c r="C26" s="153" t="s">
        <v>2578</v>
      </c>
      <c r="D26" s="374" t="s">
        <v>795</v>
      </c>
      <c r="E26" s="375"/>
      <c r="F26" s="191">
        <f>VLOOKUP(C26,'.'!$A:$E,5,0)*(1-'Discount Structure'!$H$24)</f>
        <v>2469.8184500000002</v>
      </c>
      <c r="G26" s="119"/>
      <c r="H26" s="119"/>
      <c r="I26" s="245" t="s">
        <v>2309</v>
      </c>
      <c r="J26" s="285" t="s">
        <v>1843</v>
      </c>
      <c r="K26" s="286"/>
      <c r="L26" s="192">
        <v>0</v>
      </c>
      <c r="M26" s="26"/>
      <c r="N26" s="208"/>
      <c r="P26" s="244"/>
    </row>
    <row r="27" spans="1:24" ht="15" customHeight="1" thickBot="1">
      <c r="A27" s="362"/>
      <c r="B27" s="26"/>
      <c r="G27" s="119"/>
      <c r="H27" s="119"/>
      <c r="I27" s="245" t="s">
        <v>2310</v>
      </c>
      <c r="J27" s="285" t="s">
        <v>1845</v>
      </c>
      <c r="K27" s="286"/>
      <c r="L27" s="192">
        <v>0</v>
      </c>
      <c r="M27" s="26"/>
      <c r="N27" s="208"/>
      <c r="P27" s="244"/>
    </row>
    <row r="28" spans="1:24" ht="15" customHeight="1" thickBot="1">
      <c r="A28" s="362"/>
      <c r="B28" s="26"/>
      <c r="C28" s="367" t="s">
        <v>1558</v>
      </c>
      <c r="D28" s="368"/>
      <c r="E28" s="368"/>
      <c r="F28" s="369"/>
      <c r="G28" s="119"/>
      <c r="H28" s="119"/>
      <c r="I28" s="245" t="s">
        <v>2311</v>
      </c>
      <c r="J28" s="287" t="s">
        <v>1367</v>
      </c>
      <c r="K28" s="288"/>
      <c r="L28" s="192">
        <v>0</v>
      </c>
      <c r="M28" s="26"/>
      <c r="N28" s="208"/>
      <c r="P28" s="244"/>
    </row>
    <row r="29" spans="1:24" ht="15" customHeight="1" thickBot="1">
      <c r="A29" s="362"/>
      <c r="B29" s="26"/>
      <c r="C29" s="199" t="s">
        <v>412</v>
      </c>
      <c r="D29" s="372" t="s">
        <v>413</v>
      </c>
      <c r="E29" s="373"/>
      <c r="F29" s="216" t="s">
        <v>414</v>
      </c>
      <c r="G29" s="119"/>
      <c r="H29" s="119"/>
      <c r="I29" s="245"/>
      <c r="J29" s="392"/>
      <c r="K29" s="409"/>
      <c r="L29" s="192"/>
      <c r="M29" s="26"/>
      <c r="N29" s="208"/>
      <c r="P29" s="244"/>
    </row>
    <row r="30" spans="1:24" ht="15" customHeight="1">
      <c r="A30" s="362"/>
      <c r="B30" s="26"/>
      <c r="C30" s="179" t="s">
        <v>2579</v>
      </c>
      <c r="D30" s="395" t="s">
        <v>1390</v>
      </c>
      <c r="E30" s="396"/>
      <c r="F30" s="192">
        <f>VLOOKUP(C30,'.'!$A:$E,5,0)*(1-'Discount Structure'!$H$24)</f>
        <v>1574.5609000000002</v>
      </c>
      <c r="I30" s="229" t="s">
        <v>1896</v>
      </c>
      <c r="J30" s="287" t="s">
        <v>1368</v>
      </c>
      <c r="K30" s="288"/>
      <c r="L30" s="192">
        <f>VLOOKUP(I30,'.'!$A:$E,5,0)*(1-'Discount Structure'!$H$24)</f>
        <v>0</v>
      </c>
      <c r="M30" s="26"/>
      <c r="N30" s="208"/>
    </row>
    <row r="31" spans="1:24" ht="15" customHeight="1" thickBot="1">
      <c r="A31" s="362"/>
      <c r="B31" s="26"/>
      <c r="C31" s="196" t="s">
        <v>2580</v>
      </c>
      <c r="D31" s="401" t="s">
        <v>1841</v>
      </c>
      <c r="E31" s="402"/>
      <c r="F31" s="147">
        <f>VLOOKUP(C31,'.'!$A:$E,5,0)*(1-'Discount Structure'!$H$24)</f>
        <v>1969.7782500000003</v>
      </c>
      <c r="I31" s="229" t="s">
        <v>1897</v>
      </c>
      <c r="J31" s="289" t="s">
        <v>2568</v>
      </c>
      <c r="K31" s="290"/>
      <c r="L31" s="192">
        <f>VLOOKUP(I31,'.'!$A:$E,5,0)*(1-'Discount Structure'!$H$24)</f>
        <v>0</v>
      </c>
      <c r="M31" s="26"/>
      <c r="N31" s="208"/>
    </row>
    <row r="32" spans="1:24" ht="15" customHeight="1" thickBot="1">
      <c r="A32" s="362"/>
      <c r="B32" s="26"/>
      <c r="I32" s="118" t="s">
        <v>1898</v>
      </c>
      <c r="J32" s="291" t="s">
        <v>2569</v>
      </c>
      <c r="K32" s="292"/>
      <c r="L32" s="147">
        <f>VLOOKUP(I32,'.'!$A:$E,5,0)*(1-'Discount Structure'!$H$24)</f>
        <v>0</v>
      </c>
      <c r="M32" s="26"/>
      <c r="N32" s="208"/>
      <c r="X32" s="201"/>
    </row>
    <row r="33" spans="1:14" ht="15" customHeight="1" thickBot="1">
      <c r="A33" s="362"/>
      <c r="B33" s="26"/>
      <c r="C33" s="367" t="s">
        <v>1316</v>
      </c>
      <c r="D33" s="368"/>
      <c r="E33" s="368"/>
      <c r="F33" s="369"/>
      <c r="M33" s="26"/>
      <c r="N33" s="208"/>
    </row>
    <row r="34" spans="1:14" ht="15" customHeight="1" thickBot="1">
      <c r="A34" s="362"/>
      <c r="B34" s="26"/>
      <c r="C34" s="283" t="s">
        <v>412</v>
      </c>
      <c r="D34" s="372" t="s">
        <v>413</v>
      </c>
      <c r="E34" s="373"/>
      <c r="F34" s="284" t="s">
        <v>414</v>
      </c>
      <c r="I34" s="367" t="s">
        <v>1318</v>
      </c>
      <c r="J34" s="368"/>
      <c r="K34" s="368"/>
      <c r="L34" s="369"/>
      <c r="M34" s="26"/>
      <c r="N34" s="208"/>
    </row>
    <row r="35" spans="1:14" ht="15" customHeight="1" thickBot="1">
      <c r="A35" s="362"/>
      <c r="B35" s="26"/>
      <c r="C35" s="117" t="s">
        <v>2300</v>
      </c>
      <c r="D35" s="395" t="s">
        <v>2027</v>
      </c>
      <c r="E35" s="396"/>
      <c r="F35" s="192">
        <f>VLOOKUP(C35,'.'!$A:$E,5,0)*(1-'Discount Structure'!$H$39)</f>
        <v>143.762575</v>
      </c>
      <c r="G35" s="119"/>
      <c r="H35" s="119"/>
      <c r="I35" s="199" t="s">
        <v>412</v>
      </c>
      <c r="J35" s="225" t="s">
        <v>413</v>
      </c>
      <c r="K35" s="226"/>
      <c r="L35" s="216" t="s">
        <v>414</v>
      </c>
      <c r="M35" s="26"/>
      <c r="N35" s="208"/>
    </row>
    <row r="36" spans="1:14" ht="15" customHeight="1" thickBot="1">
      <c r="A36" s="362"/>
      <c r="B36" s="26"/>
      <c r="C36" s="218" t="s">
        <v>1343</v>
      </c>
      <c r="D36" s="374" t="s">
        <v>1834</v>
      </c>
      <c r="E36" s="375"/>
      <c r="F36" s="147">
        <f>VLOOKUP(C36,'.'!$A:$E,5,0)*(1-'Discount Structure'!$H$29)</f>
        <v>0</v>
      </c>
      <c r="G36" s="119"/>
      <c r="H36" s="119"/>
      <c r="I36" s="117" t="s">
        <v>2260</v>
      </c>
      <c r="J36" s="403" t="s">
        <v>2261</v>
      </c>
      <c r="K36" s="404"/>
      <c r="L36" s="192">
        <f>VLOOKUP(I36,'.'!$A:$E,5,0)*(1-'Discount Structure'!$H$39)</f>
        <v>45.339800000000004</v>
      </c>
      <c r="M36" s="26"/>
      <c r="N36" s="208"/>
    </row>
    <row r="37" spans="1:14" ht="15" customHeight="1">
      <c r="A37" s="362"/>
      <c r="B37" s="26"/>
      <c r="D37" s="370"/>
      <c r="E37" s="370"/>
      <c r="F37" s="188"/>
      <c r="I37" s="117" t="s">
        <v>2258</v>
      </c>
      <c r="J37" s="405" t="s">
        <v>2262</v>
      </c>
      <c r="K37" s="406"/>
      <c r="L37" s="192">
        <f>VLOOKUP(I37,'.'!$A:$E,5,0)*(1-'Discount Structure'!$H$39)</f>
        <v>10.724449999999999</v>
      </c>
      <c r="M37" s="26"/>
      <c r="N37" s="208"/>
    </row>
    <row r="38" spans="1:14" ht="15" customHeight="1" thickBot="1">
      <c r="A38" s="362"/>
      <c r="B38" s="26"/>
      <c r="I38" s="118" t="s">
        <v>2259</v>
      </c>
      <c r="J38" s="386" t="s">
        <v>2263</v>
      </c>
      <c r="K38" s="387"/>
      <c r="L38" s="147">
        <f>VLOOKUP(I38,'.'!$A:$E,5,0)*(1-'Discount Structure'!$H$39)</f>
        <v>33.669075000000007</v>
      </c>
      <c r="M38" s="26"/>
      <c r="N38" s="208"/>
    </row>
    <row r="39" spans="1:14" ht="15" customHeight="1">
      <c r="A39" s="362"/>
      <c r="B39" s="26"/>
      <c r="I39" s="244"/>
      <c r="J39" s="389"/>
      <c r="K39" s="389"/>
      <c r="L39" s="188"/>
      <c r="M39" s="26"/>
      <c r="N39" s="208"/>
    </row>
    <row r="40" spans="1:14" ht="15" customHeight="1">
      <c r="A40" s="362"/>
      <c r="B40" s="26"/>
      <c r="G40" s="119"/>
      <c r="H40" s="119"/>
      <c r="I40" s="244"/>
      <c r="J40" s="389"/>
      <c r="K40" s="389"/>
      <c r="L40" s="188"/>
      <c r="M40" s="26"/>
      <c r="N40" s="208"/>
    </row>
    <row r="41" spans="1:14" ht="15" customHeight="1">
      <c r="A41" s="362"/>
      <c r="B41" s="26"/>
      <c r="C41" s="209" t="s">
        <v>1914</v>
      </c>
      <c r="D41" s="195" t="s">
        <v>1915</v>
      </c>
      <c r="G41" s="119"/>
      <c r="H41" s="119"/>
      <c r="M41" s="26"/>
      <c r="N41" s="208"/>
    </row>
    <row r="42" spans="1:14" ht="15" customHeight="1">
      <c r="A42" s="362"/>
      <c r="B42" s="26"/>
      <c r="D42" s="195" t="s">
        <v>1916</v>
      </c>
      <c r="G42" s="26"/>
      <c r="H42" s="26"/>
      <c r="M42" s="26"/>
      <c r="N42" s="208"/>
    </row>
    <row r="43" spans="1:14" ht="15" customHeight="1">
      <c r="A43" s="362"/>
      <c r="B43" s="26"/>
      <c r="D43" s="195" t="s">
        <v>1917</v>
      </c>
      <c r="G43" s="119"/>
      <c r="H43" s="119"/>
      <c r="N43" s="208"/>
    </row>
    <row r="44" spans="1:14" ht="15" customHeight="1">
      <c r="A44" s="362"/>
      <c r="B44" s="131"/>
      <c r="C44" s="209"/>
      <c r="D44" s="119" t="s">
        <v>1918</v>
      </c>
      <c r="G44" s="119"/>
      <c r="H44" s="119"/>
      <c r="N44" s="208"/>
    </row>
    <row r="45" spans="1:14" ht="15" customHeight="1">
      <c r="A45" s="362"/>
      <c r="B45" s="131"/>
      <c r="C45" s="119"/>
      <c r="D45" s="119" t="s">
        <v>1919</v>
      </c>
      <c r="E45" s="119"/>
      <c r="F45" s="194"/>
      <c r="G45" s="119"/>
      <c r="H45" s="119"/>
      <c r="N45" s="208"/>
    </row>
    <row r="46" spans="1:14" ht="15" customHeight="1">
      <c r="A46" s="362"/>
      <c r="B46" s="210"/>
      <c r="C46" s="119"/>
      <c r="D46" s="195" t="s">
        <v>2266</v>
      </c>
      <c r="E46" s="119"/>
      <c r="F46" s="194"/>
      <c r="G46" s="131"/>
      <c r="H46" s="131"/>
      <c r="N46" s="208"/>
    </row>
    <row r="47" spans="1:14" ht="15" customHeight="1">
      <c r="A47" s="362"/>
      <c r="B47" s="210"/>
      <c r="D47" s="210"/>
      <c r="E47" s="210"/>
      <c r="F47" s="210"/>
      <c r="G47" s="210"/>
      <c r="H47" s="210"/>
      <c r="M47" s="210"/>
      <c r="N47" s="208"/>
    </row>
    <row r="48" spans="1:14" ht="15" customHeight="1">
      <c r="A48" s="362"/>
      <c r="B48" s="210"/>
      <c r="D48" s="210"/>
      <c r="E48" s="210"/>
      <c r="F48" s="210"/>
      <c r="G48" s="210"/>
      <c r="H48" s="210"/>
      <c r="M48" s="210"/>
      <c r="N48" s="208"/>
    </row>
    <row r="49" spans="1:14" ht="15" customHeight="1">
      <c r="A49" s="362"/>
      <c r="B49" s="210"/>
      <c r="D49" s="210"/>
      <c r="E49" s="210"/>
      <c r="F49" s="210"/>
      <c r="G49" s="210"/>
      <c r="H49" s="210"/>
      <c r="M49" s="210"/>
      <c r="N49" s="208"/>
    </row>
    <row r="50" spans="1:14" ht="15" customHeight="1">
      <c r="A50" s="362"/>
      <c r="B50" s="210"/>
      <c r="D50" s="210"/>
      <c r="E50" s="210"/>
      <c r="F50" s="210"/>
      <c r="G50" s="210"/>
      <c r="H50" s="210"/>
      <c r="M50" s="210"/>
      <c r="N50" s="208"/>
    </row>
    <row r="51" spans="1:14" ht="15" customHeight="1">
      <c r="A51" s="362"/>
      <c r="B51" s="210"/>
      <c r="D51" s="210"/>
      <c r="E51" s="210"/>
      <c r="F51" s="210"/>
      <c r="G51" s="210"/>
      <c r="H51" s="210"/>
      <c r="M51" s="210"/>
      <c r="N51" s="208"/>
    </row>
    <row r="52" spans="1:14" ht="15" customHeight="1">
      <c r="A52" s="362"/>
      <c r="B52" s="210"/>
      <c r="C52" s="210"/>
      <c r="D52" s="210"/>
      <c r="E52" s="210"/>
      <c r="F52" s="210"/>
      <c r="G52" s="210"/>
      <c r="H52" s="210"/>
      <c r="I52" s="211"/>
      <c r="J52" s="211"/>
      <c r="K52" s="211"/>
      <c r="L52" s="211"/>
      <c r="M52" s="210"/>
      <c r="N52" s="208"/>
    </row>
    <row r="53" spans="1:14" ht="15" customHeight="1">
      <c r="A53" s="362"/>
      <c r="B53" s="382" t="str">
        <f>'Discount Structure'!$A$50</f>
        <v>GST EXCLUSIVE - REVISION 01/11/2024</v>
      </c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208"/>
    </row>
    <row r="54" spans="1:14" ht="12" customHeight="1">
      <c r="A54" s="362"/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6"/>
      <c r="M54" s="205"/>
      <c r="N54" s="207"/>
    </row>
    <row r="55" spans="1:14">
      <c r="I55" s="211"/>
      <c r="J55" s="211"/>
      <c r="K55" s="211"/>
      <c r="L55" s="211"/>
    </row>
  </sheetData>
  <sheetProtection algorithmName="SHA-512" hashValue="UaRa6KpMFAdaiFmGjAIyMEPquI1BlEWQ8d0uMMWoCw8ctsXVGz6KmLO6r4yk7MdTGU5Z0W/6u+3hIjMXbgxJHA==" saltValue="gdYM6EuByeyBP5pxsmW23g==" spinCount="100000" sheet="1" objects="1" scenarios="1"/>
  <mergeCells count="35">
    <mergeCell ref="B53:M53"/>
    <mergeCell ref="A1:A54"/>
    <mergeCell ref="C1:K1"/>
    <mergeCell ref="B4:M4"/>
    <mergeCell ref="C16:F16"/>
    <mergeCell ref="D17:E17"/>
    <mergeCell ref="D18:E18"/>
    <mergeCell ref="D19:E19"/>
    <mergeCell ref="D20:E20"/>
    <mergeCell ref="D21:E21"/>
    <mergeCell ref="I16:L16"/>
    <mergeCell ref="C28:F28"/>
    <mergeCell ref="D22:E22"/>
    <mergeCell ref="D30:E30"/>
    <mergeCell ref="D29:E29"/>
    <mergeCell ref="J17:K17"/>
    <mergeCell ref="J18:K18"/>
    <mergeCell ref="C33:F33"/>
    <mergeCell ref="J19:K19"/>
    <mergeCell ref="D24:E24"/>
    <mergeCell ref="D25:E25"/>
    <mergeCell ref="D26:E26"/>
    <mergeCell ref="D31:E31"/>
    <mergeCell ref="J29:K29"/>
    <mergeCell ref="D35:E35"/>
    <mergeCell ref="J36:K36"/>
    <mergeCell ref="D23:E23"/>
    <mergeCell ref="J40:K40"/>
    <mergeCell ref="J39:K39"/>
    <mergeCell ref="D37:E37"/>
    <mergeCell ref="I34:L34"/>
    <mergeCell ref="J37:K37"/>
    <mergeCell ref="J38:K38"/>
    <mergeCell ref="D36:E36"/>
    <mergeCell ref="D34:E34"/>
  </mergeCells>
  <pageMargins left="0.70866141732283472" right="0.70866141732283472" top="0.74803149606299213" bottom="0.74803149606299213" header="0.31496062992125984" footer="0.31496062992125984"/>
  <pageSetup paperSize="9" scale="97" pageOrder="overThenDown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3"/>
  <dimension ref="A1:N51"/>
  <sheetViews>
    <sheetView showGridLines="0" zoomScaleNormal="100" workbookViewId="0">
      <selection activeCell="C15" sqref="C15:F15"/>
    </sheetView>
  </sheetViews>
  <sheetFormatPr defaultColWidth="9.109375" defaultRowHeight="10.199999999999999"/>
  <cols>
    <col min="1" max="1" width="2" style="195" customWidth="1"/>
    <col min="2" max="2" width="2.5546875" style="195" customWidth="1"/>
    <col min="3" max="3" width="11.44140625" style="195" bestFit="1" customWidth="1"/>
    <col min="4" max="4" width="9.109375" style="195"/>
    <col min="5" max="5" width="14" style="195" customWidth="1"/>
    <col min="6" max="6" width="7.88671875" style="201" bestFit="1" customWidth="1"/>
    <col min="7" max="8" width="2.5546875" style="195" customWidth="1"/>
    <col min="9" max="9" width="13.44140625" style="195" customWidth="1"/>
    <col min="10" max="10" width="7.5546875" style="195" customWidth="1"/>
    <col min="11" max="11" width="11" style="195" customWidth="1"/>
    <col min="12" max="12" width="7" style="201" customWidth="1"/>
    <col min="13" max="13" width="2.5546875" style="195" customWidth="1"/>
    <col min="14" max="14" width="2" style="195" customWidth="1"/>
    <col min="15" max="16384" width="9.109375" style="195"/>
  </cols>
  <sheetData>
    <row r="1" spans="1:14" ht="12" customHeight="1">
      <c r="A1" s="362"/>
      <c r="B1" s="205"/>
      <c r="C1" s="362"/>
      <c r="D1" s="362"/>
      <c r="E1" s="362"/>
      <c r="F1" s="362"/>
      <c r="G1" s="362"/>
      <c r="H1" s="362"/>
      <c r="I1" s="362"/>
      <c r="J1" s="362"/>
      <c r="K1" s="362"/>
      <c r="L1" s="206"/>
      <c r="M1" s="205"/>
      <c r="N1" s="207"/>
    </row>
    <row r="2" spans="1:14">
      <c r="A2" s="362"/>
      <c r="N2" s="208"/>
    </row>
    <row r="3" spans="1:14">
      <c r="A3" s="362"/>
      <c r="N3" s="208"/>
    </row>
    <row r="4" spans="1:14">
      <c r="A4" s="362"/>
      <c r="B4" s="363" t="s">
        <v>1824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208"/>
    </row>
    <row r="5" spans="1:14" ht="15" customHeight="1">
      <c r="A5" s="362"/>
      <c r="B5" s="131"/>
      <c r="C5" s="189"/>
      <c r="D5" s="189"/>
      <c r="E5" s="189"/>
      <c r="F5" s="202"/>
      <c r="G5" s="131"/>
      <c r="H5" s="131"/>
      <c r="I5" s="189"/>
      <c r="J5" s="189"/>
      <c r="K5" s="189"/>
      <c r="L5" s="202"/>
      <c r="M5" s="131"/>
      <c r="N5" s="208"/>
    </row>
    <row r="6" spans="1:14" ht="15" customHeight="1">
      <c r="A6" s="362"/>
      <c r="B6" s="26"/>
      <c r="G6" s="119"/>
      <c r="H6" s="119"/>
      <c r="I6" s="189"/>
      <c r="J6" s="189"/>
      <c r="K6" s="189"/>
      <c r="L6" s="189"/>
      <c r="M6" s="26"/>
      <c r="N6" s="208"/>
    </row>
    <row r="7" spans="1:14" ht="15" customHeight="1">
      <c r="A7" s="362"/>
      <c r="B7" s="26"/>
      <c r="G7" s="119"/>
      <c r="H7" s="119"/>
      <c r="I7" s="189"/>
      <c r="J7" s="189"/>
      <c r="K7" s="189"/>
      <c r="L7" s="202"/>
      <c r="M7" s="26"/>
      <c r="N7" s="208"/>
    </row>
    <row r="8" spans="1:14" ht="15" customHeight="1">
      <c r="A8" s="362"/>
      <c r="B8" s="26"/>
      <c r="G8" s="26"/>
      <c r="H8" s="26"/>
      <c r="I8" s="119"/>
      <c r="J8" s="119"/>
      <c r="K8" s="119"/>
      <c r="L8" s="188"/>
      <c r="M8" s="26"/>
      <c r="N8" s="208"/>
    </row>
    <row r="9" spans="1:14" ht="15" customHeight="1">
      <c r="A9" s="362"/>
      <c r="B9" s="26"/>
      <c r="G9" s="26"/>
      <c r="H9" s="26"/>
      <c r="I9" s="119"/>
      <c r="J9" s="119"/>
      <c r="K9" s="119"/>
      <c r="L9" s="188"/>
      <c r="M9" s="26"/>
      <c r="N9" s="208"/>
    </row>
    <row r="10" spans="1:14" ht="15" customHeight="1">
      <c r="A10" s="362"/>
      <c r="B10" s="26"/>
      <c r="G10" s="26"/>
      <c r="H10" s="26"/>
      <c r="I10" s="119"/>
      <c r="J10" s="119"/>
      <c r="K10" s="119"/>
      <c r="L10" s="188"/>
      <c r="M10" s="26"/>
      <c r="N10" s="208"/>
    </row>
    <row r="11" spans="1:14" ht="15" customHeight="1">
      <c r="A11" s="362"/>
      <c r="B11" s="26"/>
      <c r="G11" s="26"/>
      <c r="H11" s="26"/>
      <c r="I11" s="189" t="s">
        <v>1159</v>
      </c>
      <c r="J11" s="119"/>
      <c r="K11" s="119"/>
      <c r="L11" s="188"/>
      <c r="M11" s="26"/>
      <c r="N11" s="208"/>
    </row>
    <row r="12" spans="1:14" ht="15" customHeight="1">
      <c r="A12" s="362"/>
      <c r="B12" s="26"/>
      <c r="G12" s="26"/>
      <c r="H12" s="26"/>
      <c r="I12" s="119" t="s">
        <v>1921</v>
      </c>
      <c r="J12" s="119"/>
      <c r="K12" s="119"/>
      <c r="L12" s="188"/>
      <c r="M12" s="26"/>
      <c r="N12" s="208"/>
    </row>
    <row r="13" spans="1:14" ht="15" customHeight="1">
      <c r="A13" s="362"/>
      <c r="B13" s="26"/>
      <c r="G13" s="26"/>
      <c r="H13" s="26"/>
      <c r="I13" s="119"/>
      <c r="J13" s="119"/>
      <c r="K13" s="119"/>
      <c r="L13" s="188"/>
      <c r="M13" s="26"/>
      <c r="N13" s="208"/>
    </row>
    <row r="14" spans="1:14" ht="15" customHeight="1" thickBot="1">
      <c r="A14" s="362"/>
      <c r="B14" s="26"/>
      <c r="G14" s="26"/>
      <c r="H14" s="26"/>
      <c r="I14" s="119"/>
      <c r="J14" s="119"/>
      <c r="K14" s="119"/>
      <c r="L14" s="188"/>
      <c r="M14" s="26"/>
      <c r="N14" s="208"/>
    </row>
    <row r="15" spans="1:14" ht="15" customHeight="1" thickBot="1">
      <c r="A15" s="362"/>
      <c r="B15" s="26"/>
      <c r="C15" s="367" t="s">
        <v>1847</v>
      </c>
      <c r="D15" s="368"/>
      <c r="E15" s="368"/>
      <c r="F15" s="369"/>
      <c r="G15" s="26"/>
      <c r="H15" s="26"/>
      <c r="I15" s="367" t="s">
        <v>1850</v>
      </c>
      <c r="J15" s="368"/>
      <c r="K15" s="368"/>
      <c r="L15" s="369"/>
      <c r="M15" s="26"/>
      <c r="N15" s="208"/>
    </row>
    <row r="16" spans="1:14" ht="15" customHeight="1" thickBot="1">
      <c r="A16" s="362"/>
      <c r="B16" s="26"/>
      <c r="C16" s="199" t="s">
        <v>412</v>
      </c>
      <c r="D16" s="372" t="s">
        <v>413</v>
      </c>
      <c r="E16" s="373"/>
      <c r="F16" s="200" t="s">
        <v>414</v>
      </c>
      <c r="G16" s="26"/>
      <c r="H16" s="26"/>
      <c r="I16" s="199" t="s">
        <v>412</v>
      </c>
      <c r="J16" s="372" t="s">
        <v>413</v>
      </c>
      <c r="K16" s="373"/>
      <c r="L16" s="200" t="s">
        <v>414</v>
      </c>
      <c r="M16" s="26"/>
      <c r="N16" s="208"/>
    </row>
    <row r="17" spans="1:14" ht="15" customHeight="1" thickBot="1">
      <c r="A17" s="362"/>
      <c r="B17" s="26"/>
      <c r="C17" s="179" t="s">
        <v>1793</v>
      </c>
      <c r="D17" s="392" t="s">
        <v>1825</v>
      </c>
      <c r="E17" s="409"/>
      <c r="F17" s="163">
        <f>VLOOKUP(C17,'.'!$A:$E,5,0)*(1-'Discount Structure'!$H$41)</f>
        <v>1487.5036000000002</v>
      </c>
      <c r="G17" s="26"/>
      <c r="H17" s="26"/>
      <c r="I17" s="153" t="s">
        <v>2138</v>
      </c>
      <c r="J17" s="374" t="s">
        <v>1852</v>
      </c>
      <c r="K17" s="375"/>
      <c r="L17" s="198">
        <f>VLOOKUP(I17,'.'!$A:$E,5,0)*(1-'Discount Structure'!$H$41)</f>
        <v>934.46182500000009</v>
      </c>
      <c r="M17" s="26"/>
      <c r="N17" s="208"/>
    </row>
    <row r="18" spans="1:14" ht="15" customHeight="1">
      <c r="A18" s="362"/>
      <c r="B18" s="26"/>
      <c r="C18" s="179" t="s">
        <v>1794</v>
      </c>
      <c r="D18" s="392" t="s">
        <v>1826</v>
      </c>
      <c r="E18" s="409"/>
      <c r="F18" s="163">
        <f>VLOOKUP(C18,'.'!$A:$E,5,0)*(1-'Discount Structure'!$H$41)</f>
        <v>1897.4645250000001</v>
      </c>
      <c r="G18" s="26"/>
      <c r="H18" s="26"/>
      <c r="I18" s="189"/>
      <c r="J18" s="189"/>
      <c r="K18" s="189"/>
      <c r="L18" s="189"/>
      <c r="M18" s="26"/>
      <c r="N18" s="208"/>
    </row>
    <row r="19" spans="1:14" ht="15" customHeight="1">
      <c r="A19" s="362"/>
      <c r="B19" s="26"/>
      <c r="C19" s="179" t="s">
        <v>1795</v>
      </c>
      <c r="D19" s="392" t="s">
        <v>1827</v>
      </c>
      <c r="E19" s="409"/>
      <c r="F19" s="163">
        <f>VLOOKUP(C19,'.'!$A:$E,5,0)*(1-'Discount Structure'!$H$41)</f>
        <v>2054.0069000000003</v>
      </c>
      <c r="G19" s="119"/>
      <c r="H19" s="119"/>
      <c r="I19" s="382"/>
      <c r="J19" s="382"/>
      <c r="K19" s="382"/>
      <c r="L19" s="382"/>
      <c r="M19" s="26"/>
      <c r="N19" s="208"/>
    </row>
    <row r="20" spans="1:14" ht="15" customHeight="1">
      <c r="A20" s="362"/>
      <c r="B20" s="26"/>
      <c r="C20" s="179" t="s">
        <v>1796</v>
      </c>
      <c r="D20" s="392" t="s">
        <v>1828</v>
      </c>
      <c r="E20" s="409"/>
      <c r="F20" s="163">
        <f>VLOOKUP(C20,'.'!$A:$E,5,0)*(1-'Discount Structure'!$H$41)</f>
        <v>2210.5492750000003</v>
      </c>
      <c r="G20" s="119"/>
      <c r="H20" s="119"/>
      <c r="I20" s="189"/>
      <c r="J20" s="385"/>
      <c r="K20" s="385"/>
      <c r="L20" s="202"/>
      <c r="M20" s="26"/>
      <c r="N20" s="208"/>
    </row>
    <row r="21" spans="1:14" ht="15" customHeight="1">
      <c r="A21" s="362"/>
      <c r="B21" s="26"/>
      <c r="C21" s="179" t="s">
        <v>1797</v>
      </c>
      <c r="D21" s="392" t="s">
        <v>1829</v>
      </c>
      <c r="E21" s="409"/>
      <c r="F21" s="163">
        <f>VLOOKUP(C21,'.'!$A:$E,5,0)*(1-'Discount Structure'!$H$41)</f>
        <v>2367.1018250000002</v>
      </c>
      <c r="G21" s="119"/>
      <c r="H21" s="119"/>
      <c r="I21" s="119"/>
      <c r="J21" s="370"/>
      <c r="K21" s="370"/>
      <c r="L21" s="188"/>
      <c r="M21" s="26"/>
      <c r="N21" s="208"/>
    </row>
    <row r="22" spans="1:14" ht="15" customHeight="1">
      <c r="A22" s="362"/>
      <c r="B22" s="26"/>
      <c r="C22" s="179" t="s">
        <v>1798</v>
      </c>
      <c r="D22" s="392" t="s">
        <v>1830</v>
      </c>
      <c r="E22" s="409"/>
      <c r="F22" s="163">
        <f>VLOOKUP(C22,'.'!$A:$E,5,0)*(1-'Discount Structure'!$H$41)</f>
        <v>2523.6340250000003</v>
      </c>
      <c r="G22" s="119"/>
      <c r="H22" s="119"/>
      <c r="M22" s="26"/>
      <c r="N22" s="208"/>
    </row>
    <row r="23" spans="1:14" ht="15" customHeight="1">
      <c r="A23" s="362"/>
      <c r="B23" s="26"/>
      <c r="C23" s="152" t="s">
        <v>1799</v>
      </c>
      <c r="D23" s="392" t="s">
        <v>1831</v>
      </c>
      <c r="E23" s="409"/>
      <c r="F23" s="190">
        <f>VLOOKUP(C23,'.'!$A:$E,5,0)*(1-'Discount Structure'!$H$41)</f>
        <v>2680.1764000000003</v>
      </c>
      <c r="G23" s="119"/>
      <c r="H23" s="119"/>
      <c r="M23" s="26"/>
      <c r="N23" s="208"/>
    </row>
    <row r="24" spans="1:14" ht="15" customHeight="1" thickBot="1">
      <c r="A24" s="362"/>
      <c r="B24" s="26"/>
      <c r="C24" s="153" t="s">
        <v>1800</v>
      </c>
      <c r="D24" s="410" t="s">
        <v>1832</v>
      </c>
      <c r="E24" s="411"/>
      <c r="F24" s="191">
        <f>VLOOKUP(C24,'.'!$A:$E,5,0)*(1-'Discount Structure'!$H$41)</f>
        <v>2836.7391250000001</v>
      </c>
      <c r="G24" s="119"/>
      <c r="H24" s="119"/>
      <c r="I24" s="189"/>
      <c r="J24" s="189"/>
      <c r="K24" s="189"/>
      <c r="L24" s="189"/>
      <c r="M24" s="26"/>
      <c r="N24" s="208"/>
    </row>
    <row r="25" spans="1:14" ht="15" customHeight="1">
      <c r="A25" s="362"/>
      <c r="B25" s="26"/>
      <c r="C25" s="180"/>
      <c r="D25" s="378"/>
      <c r="E25" s="378"/>
      <c r="F25" s="188"/>
      <c r="G25" s="119"/>
      <c r="H25" s="119"/>
      <c r="I25" s="189"/>
      <c r="J25" s="189"/>
      <c r="K25" s="189"/>
      <c r="L25" s="189"/>
      <c r="M25" s="26"/>
      <c r="N25" s="208"/>
    </row>
    <row r="26" spans="1:14" ht="15" customHeight="1" thickBot="1">
      <c r="A26" s="362"/>
      <c r="B26" s="26"/>
      <c r="C26" s="382"/>
      <c r="D26" s="382"/>
      <c r="E26" s="382"/>
      <c r="F26" s="382"/>
      <c r="G26" s="119"/>
      <c r="H26" s="119"/>
      <c r="I26" s="189"/>
      <c r="J26" s="189"/>
      <c r="K26" s="189"/>
      <c r="L26" s="189"/>
      <c r="M26" s="26"/>
      <c r="N26" s="208"/>
    </row>
    <row r="27" spans="1:14" ht="15" customHeight="1" thickBot="1">
      <c r="A27" s="362"/>
      <c r="B27" s="26"/>
      <c r="C27" s="367" t="s">
        <v>1848</v>
      </c>
      <c r="D27" s="368"/>
      <c r="E27" s="368"/>
      <c r="F27" s="369"/>
      <c r="G27" s="119"/>
      <c r="H27" s="119"/>
      <c r="I27" s="189"/>
      <c r="J27" s="189"/>
      <c r="K27" s="189"/>
      <c r="L27" s="189"/>
      <c r="M27" s="26"/>
      <c r="N27" s="208"/>
    </row>
    <row r="28" spans="1:14" ht="15" customHeight="1" thickBot="1">
      <c r="A28" s="362"/>
      <c r="B28" s="26"/>
      <c r="C28" s="199" t="s">
        <v>412</v>
      </c>
      <c r="D28" s="372" t="s">
        <v>413</v>
      </c>
      <c r="E28" s="373"/>
      <c r="F28" s="200" t="s">
        <v>414</v>
      </c>
      <c r="G28" s="119"/>
      <c r="H28" s="119"/>
      <c r="I28" s="189"/>
      <c r="J28" s="189"/>
      <c r="K28" s="189"/>
      <c r="L28" s="189"/>
      <c r="M28" s="26"/>
      <c r="N28" s="208"/>
    </row>
    <row r="29" spans="1:14" ht="15" customHeight="1" thickBot="1">
      <c r="A29" s="362"/>
      <c r="B29" s="26"/>
      <c r="C29" s="197" t="s">
        <v>1790</v>
      </c>
      <c r="D29" s="399" t="s">
        <v>1849</v>
      </c>
      <c r="E29" s="399"/>
      <c r="F29" s="198">
        <f>VLOOKUP(C29,'.'!$A:$E,5,0)*(1-'Discount Structure'!$H$41)</f>
        <v>753.72329999999999</v>
      </c>
      <c r="G29" s="119"/>
      <c r="H29" s="119"/>
      <c r="I29" s="189"/>
      <c r="J29" s="189"/>
      <c r="K29" s="189"/>
      <c r="L29" s="189"/>
      <c r="M29" s="26"/>
      <c r="N29" s="208"/>
    </row>
    <row r="30" spans="1:14" ht="15" customHeight="1">
      <c r="A30" s="362"/>
      <c r="B30" s="26"/>
      <c r="D30" s="370"/>
      <c r="E30" s="370"/>
      <c r="F30" s="188"/>
      <c r="G30" s="119"/>
      <c r="H30" s="119"/>
      <c r="I30" s="189"/>
      <c r="J30" s="189"/>
      <c r="K30" s="189"/>
      <c r="L30" s="189"/>
      <c r="M30" s="26"/>
      <c r="N30" s="208"/>
    </row>
    <row r="31" spans="1:14" ht="15" customHeight="1" thickBot="1">
      <c r="A31" s="362"/>
      <c r="B31" s="26"/>
      <c r="F31" s="195"/>
      <c r="G31" s="119"/>
      <c r="H31" s="119"/>
      <c r="I31" s="189"/>
      <c r="J31" s="189"/>
      <c r="K31" s="189"/>
      <c r="L31" s="189"/>
      <c r="M31" s="26"/>
      <c r="N31" s="208"/>
    </row>
    <row r="32" spans="1:14" ht="15" customHeight="1" thickBot="1">
      <c r="A32" s="362"/>
      <c r="B32" s="26"/>
      <c r="C32" s="367" t="s">
        <v>1316</v>
      </c>
      <c r="D32" s="368"/>
      <c r="E32" s="368"/>
      <c r="F32" s="369"/>
      <c r="I32" s="189"/>
      <c r="J32" s="189"/>
      <c r="K32" s="189"/>
      <c r="L32" s="189"/>
      <c r="M32" s="26"/>
      <c r="N32" s="208"/>
    </row>
    <row r="33" spans="1:14" ht="15" customHeight="1" thickBot="1">
      <c r="A33" s="362"/>
      <c r="B33" s="26"/>
      <c r="C33" s="203" t="s">
        <v>412</v>
      </c>
      <c r="D33" s="414" t="s">
        <v>413</v>
      </c>
      <c r="E33" s="415"/>
      <c r="F33" s="204" t="s">
        <v>414</v>
      </c>
      <c r="I33" s="189"/>
      <c r="J33" s="189"/>
      <c r="K33" s="189"/>
      <c r="L33" s="189"/>
      <c r="M33" s="26"/>
      <c r="N33" s="208"/>
    </row>
    <row r="34" spans="1:14" ht="15" customHeight="1">
      <c r="A34" s="362"/>
      <c r="B34" s="26"/>
      <c r="C34" s="156" t="s">
        <v>2026</v>
      </c>
      <c r="D34" s="393" t="s">
        <v>1840</v>
      </c>
      <c r="E34" s="394"/>
      <c r="F34" s="193">
        <f>VLOOKUP(C34,'.'!$A:$E,5,0)*(1-'Discount Structure'!$H$39)</f>
        <v>143.762575</v>
      </c>
      <c r="I34" s="189"/>
      <c r="J34" s="189"/>
      <c r="K34" s="189"/>
      <c r="L34" s="189"/>
      <c r="M34" s="26"/>
      <c r="N34" s="208"/>
    </row>
    <row r="35" spans="1:14" ht="15" customHeight="1">
      <c r="A35" s="362"/>
      <c r="B35" s="26"/>
      <c r="C35" s="151" t="s">
        <v>1857</v>
      </c>
      <c r="D35" s="416" t="s">
        <v>1317</v>
      </c>
      <c r="E35" s="417"/>
      <c r="F35" s="190">
        <f>VLOOKUP(C35,'.'!$A:$E,5,0)*(1-'Discount Structure'!$H$39)</f>
        <v>106.7968</v>
      </c>
      <c r="I35" s="189"/>
      <c r="J35" s="189"/>
      <c r="K35" s="189"/>
      <c r="L35" s="189"/>
      <c r="M35" s="26"/>
      <c r="N35" s="208"/>
    </row>
    <row r="36" spans="1:14" ht="15" customHeight="1" thickBot="1">
      <c r="A36" s="362"/>
      <c r="B36" s="26"/>
      <c r="C36" s="157" t="s">
        <v>1343</v>
      </c>
      <c r="D36" s="401" t="s">
        <v>1834</v>
      </c>
      <c r="E36" s="402"/>
      <c r="F36" s="191">
        <f>VLOOKUP(C36,'.'!$A:$E,5,0)*(1-'Discount Structure'!$H$29)</f>
        <v>0</v>
      </c>
      <c r="M36" s="26"/>
      <c r="N36" s="208"/>
    </row>
    <row r="37" spans="1:14" ht="15" customHeight="1" thickBot="1">
      <c r="A37" s="362"/>
      <c r="B37" s="26"/>
      <c r="F37" s="195"/>
      <c r="G37" s="119"/>
      <c r="H37" s="119"/>
      <c r="I37" s="119"/>
      <c r="J37" s="119"/>
      <c r="K37" s="119"/>
      <c r="L37" s="188"/>
      <c r="M37" s="26"/>
      <c r="N37" s="208"/>
    </row>
    <row r="38" spans="1:14" ht="15" customHeight="1" thickBot="1">
      <c r="A38" s="362"/>
      <c r="B38" s="26"/>
      <c r="C38" s="367" t="s">
        <v>1318</v>
      </c>
      <c r="D38" s="368"/>
      <c r="E38" s="368"/>
      <c r="F38" s="369"/>
      <c r="G38" s="119"/>
      <c r="H38" s="119"/>
      <c r="J38" s="119"/>
      <c r="K38" s="119"/>
      <c r="L38" s="194"/>
      <c r="M38" s="26"/>
      <c r="N38" s="208"/>
    </row>
    <row r="39" spans="1:14" ht="15" customHeight="1" thickBot="1">
      <c r="A39" s="362"/>
      <c r="B39" s="26"/>
      <c r="C39" s="199" t="s">
        <v>412</v>
      </c>
      <c r="D39" s="372" t="s">
        <v>413</v>
      </c>
      <c r="E39" s="373"/>
      <c r="F39" s="200" t="s">
        <v>414</v>
      </c>
      <c r="G39" s="119"/>
      <c r="H39" s="119"/>
      <c r="I39" s="119"/>
      <c r="J39" s="119"/>
      <c r="K39" s="119"/>
      <c r="L39" s="188"/>
      <c r="M39" s="26"/>
      <c r="N39" s="208"/>
    </row>
    <row r="40" spans="1:14" ht="15" customHeight="1">
      <c r="A40" s="362"/>
      <c r="B40" s="26"/>
      <c r="C40" s="243" t="s">
        <v>1378</v>
      </c>
      <c r="D40" s="418" t="s">
        <v>1851</v>
      </c>
      <c r="E40" s="398"/>
      <c r="F40" s="193">
        <f>VLOOKUP(C40,'.'!$A:$E,5,0)*(1-'Discount Structure'!$H$39)</f>
        <v>51.872149999999998</v>
      </c>
      <c r="G40" s="119"/>
      <c r="H40" s="119"/>
      <c r="I40" s="119"/>
      <c r="J40" s="119"/>
      <c r="K40" s="119"/>
      <c r="L40" s="188"/>
      <c r="M40" s="26"/>
      <c r="N40" s="208"/>
    </row>
    <row r="41" spans="1:14" ht="15" customHeight="1">
      <c r="A41" s="362"/>
      <c r="B41" s="26"/>
      <c r="C41" s="117" t="s">
        <v>2260</v>
      </c>
      <c r="D41" s="412" t="s">
        <v>2261</v>
      </c>
      <c r="E41" s="384"/>
      <c r="F41" s="190">
        <f>VLOOKUP(C41,'.'!$A:$E,5,0)*(1-'Discount Structure'!$H$39)</f>
        <v>45.339800000000004</v>
      </c>
      <c r="G41" s="119"/>
      <c r="H41" s="119"/>
      <c r="I41" s="119"/>
      <c r="J41" s="119"/>
      <c r="K41" s="119"/>
      <c r="L41" s="188"/>
      <c r="M41" s="26"/>
      <c r="N41" s="208"/>
    </row>
    <row r="42" spans="1:14" ht="15" customHeight="1">
      <c r="A42" s="362"/>
      <c r="B42" s="26"/>
      <c r="C42" s="117" t="s">
        <v>2258</v>
      </c>
      <c r="D42" s="412" t="s">
        <v>2262</v>
      </c>
      <c r="E42" s="384"/>
      <c r="F42" s="190">
        <f>VLOOKUP(C42,'.'!$A:$E,5,0)*(1-'Discount Structure'!$H$39)</f>
        <v>10.724449999999999</v>
      </c>
      <c r="G42" s="119"/>
      <c r="H42" s="119"/>
      <c r="I42" s="119"/>
      <c r="J42" s="119"/>
      <c r="K42" s="119"/>
      <c r="L42" s="188"/>
      <c r="M42" s="26"/>
      <c r="N42" s="208"/>
    </row>
    <row r="43" spans="1:14" ht="15" customHeight="1" thickBot="1">
      <c r="A43" s="362"/>
      <c r="B43" s="26"/>
      <c r="C43" s="218" t="s">
        <v>2259</v>
      </c>
      <c r="D43" s="413" t="s">
        <v>2263</v>
      </c>
      <c r="E43" s="387"/>
      <c r="F43" s="191">
        <f>VLOOKUP(C43,'.'!$A:$E,5,0)*(1-'Discount Structure'!$H$39)</f>
        <v>33.669075000000007</v>
      </c>
      <c r="G43" s="119"/>
      <c r="H43" s="119"/>
      <c r="I43" s="119"/>
      <c r="J43" s="119"/>
      <c r="K43" s="119"/>
      <c r="L43" s="188"/>
      <c r="M43" s="26"/>
      <c r="N43" s="208"/>
    </row>
    <row r="44" spans="1:14" ht="15" customHeight="1">
      <c r="A44" s="362"/>
      <c r="B44" s="26"/>
      <c r="F44" s="195"/>
      <c r="G44" s="119"/>
      <c r="H44" s="119"/>
      <c r="I44" s="119"/>
      <c r="J44" s="119"/>
      <c r="K44" s="119"/>
      <c r="L44" s="188"/>
      <c r="M44" s="26"/>
      <c r="N44" s="208"/>
    </row>
    <row r="45" spans="1:14" ht="15" customHeight="1">
      <c r="A45" s="362"/>
      <c r="B45" s="26"/>
      <c r="C45" s="209" t="s">
        <v>1914</v>
      </c>
      <c r="D45" s="195" t="s">
        <v>1922</v>
      </c>
      <c r="F45" s="195"/>
      <c r="G45" s="119"/>
      <c r="H45" s="119"/>
      <c r="I45" s="119"/>
      <c r="J45" s="119"/>
      <c r="K45" s="119"/>
      <c r="L45" s="188"/>
      <c r="M45" s="26"/>
      <c r="N45" s="208"/>
    </row>
    <row r="46" spans="1:14" ht="15" customHeight="1">
      <c r="A46" s="362"/>
      <c r="B46" s="26"/>
      <c r="D46" s="195" t="s">
        <v>1917</v>
      </c>
      <c r="F46" s="195"/>
      <c r="G46" s="26"/>
      <c r="H46" s="26"/>
      <c r="I46" s="26"/>
      <c r="J46" s="119"/>
      <c r="K46" s="119"/>
      <c r="L46" s="188"/>
      <c r="M46" s="26"/>
      <c r="N46" s="208"/>
    </row>
    <row r="47" spans="1:14" ht="15" customHeight="1">
      <c r="A47" s="362"/>
      <c r="C47" s="211"/>
      <c r="D47" s="26" t="s">
        <v>2267</v>
      </c>
      <c r="E47" s="211"/>
      <c r="F47" s="211"/>
      <c r="G47" s="26"/>
      <c r="H47" s="26"/>
      <c r="I47" s="119"/>
      <c r="J47" s="119"/>
      <c r="K47" s="119"/>
      <c r="L47" s="194"/>
      <c r="N47" s="208"/>
    </row>
    <row r="48" spans="1:14" ht="15" customHeight="1">
      <c r="A48" s="362"/>
      <c r="B48" s="131"/>
      <c r="G48" s="26"/>
      <c r="H48" s="26"/>
      <c r="I48" s="119"/>
      <c r="J48" s="119"/>
      <c r="K48" s="119"/>
      <c r="L48" s="194"/>
      <c r="N48" s="208"/>
    </row>
    <row r="49" spans="1:14" ht="15" customHeight="1">
      <c r="A49" s="362"/>
      <c r="B49" s="131"/>
      <c r="G49" s="131"/>
      <c r="H49" s="131"/>
      <c r="I49" s="119"/>
      <c r="J49" s="119"/>
      <c r="K49" s="119"/>
      <c r="L49" s="194"/>
      <c r="N49" s="208"/>
    </row>
    <row r="50" spans="1:14" ht="15" customHeight="1">
      <c r="A50" s="362"/>
      <c r="B50" s="382" t="str">
        <f>'Discount Structure'!$A$50</f>
        <v>GST EXCLUSIVE - REVISION 01/11/2024</v>
      </c>
      <c r="C50" s="382"/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208"/>
    </row>
    <row r="51" spans="1:14" ht="12" customHeight="1">
      <c r="A51" s="362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6"/>
      <c r="M51" s="205"/>
      <c r="N51" s="207"/>
    </row>
  </sheetData>
  <sheetProtection algorithmName="SHA-512" hashValue="h1YJbpRCQ+VV0+0xZmXPFVaTjsKeJ4dUUKb2ZtHJjP6L3mdvLRSGHZclFpKgMh2pnlTr2HnK9FP2PqyMkbA7yw==" saltValue="YlIYnKWSYBGZJPuiYnZVoA==" spinCount="100000" sheet="1" objects="1" scenarios="1"/>
  <mergeCells count="37">
    <mergeCell ref="J17:K17"/>
    <mergeCell ref="D42:E42"/>
    <mergeCell ref="D43:E43"/>
    <mergeCell ref="D29:E29"/>
    <mergeCell ref="D30:E30"/>
    <mergeCell ref="C26:F26"/>
    <mergeCell ref="C32:F32"/>
    <mergeCell ref="D41:E41"/>
    <mergeCell ref="D34:E34"/>
    <mergeCell ref="D33:E33"/>
    <mergeCell ref="J20:K20"/>
    <mergeCell ref="D28:E28"/>
    <mergeCell ref="I19:L19"/>
    <mergeCell ref="D35:E35"/>
    <mergeCell ref="D40:E40"/>
    <mergeCell ref="D36:E36"/>
    <mergeCell ref="C38:F38"/>
    <mergeCell ref="D39:E39"/>
    <mergeCell ref="J21:K21"/>
    <mergeCell ref="D25:E25"/>
    <mergeCell ref="C27:F27"/>
    <mergeCell ref="A1:A51"/>
    <mergeCell ref="C1:K1"/>
    <mergeCell ref="B4:M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I15:L15"/>
    <mergeCell ref="J16:K16"/>
    <mergeCell ref="D24:E24"/>
    <mergeCell ref="B50:M50"/>
  </mergeCells>
  <pageMargins left="0.7" right="0.7" top="0.75" bottom="0.75" header="0.3" footer="0.3"/>
  <pageSetup scale="93" orientation="portrait" r:id="rId1"/>
  <rowBreaks count="1" manualBreakCount="1">
    <brk id="5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3585-6860-4196-B62D-8AA8940C0D1E}">
  <dimension ref="A1:S49"/>
  <sheetViews>
    <sheetView showGridLines="0" zoomScaleNormal="100" zoomScalePageLayoutView="75" workbookViewId="0">
      <selection activeCell="C12" sqref="C12:F12"/>
    </sheetView>
  </sheetViews>
  <sheetFormatPr defaultColWidth="9.109375" defaultRowHeight="10.199999999999999"/>
  <cols>
    <col min="1" max="1" width="2" style="195" customWidth="1"/>
    <col min="2" max="2" width="2.5546875" style="195" customWidth="1"/>
    <col min="3" max="3" width="9.109375" style="195" customWidth="1"/>
    <col min="4" max="4" width="9.109375" style="195"/>
    <col min="5" max="5" width="8.88671875" style="195" customWidth="1"/>
    <col min="6" max="6" width="7.88671875" style="201" bestFit="1" customWidth="1"/>
    <col min="7" max="8" width="2.5546875" style="195" customWidth="1"/>
    <col min="9" max="9" width="12.5546875" style="195" customWidth="1"/>
    <col min="10" max="10" width="21.5546875" style="195" bestFit="1" customWidth="1"/>
    <col min="11" max="11" width="6.5546875" style="195" customWidth="1"/>
    <col min="12" max="12" width="6.5546875" style="201" bestFit="1" customWidth="1"/>
    <col min="13" max="13" width="2.5546875" style="195" customWidth="1"/>
    <col min="14" max="14" width="2" style="195" customWidth="1"/>
    <col min="15" max="16384" width="9.109375" style="195"/>
  </cols>
  <sheetData>
    <row r="1" spans="1:19" ht="12" customHeight="1">
      <c r="A1" s="362"/>
      <c r="B1" s="205"/>
      <c r="C1" s="362"/>
      <c r="D1" s="362"/>
      <c r="E1" s="362"/>
      <c r="F1" s="362"/>
      <c r="G1" s="362"/>
      <c r="H1" s="362"/>
      <c r="I1" s="362"/>
      <c r="J1" s="362"/>
      <c r="K1" s="362"/>
      <c r="L1" s="206"/>
      <c r="M1" s="205"/>
      <c r="N1" s="207"/>
    </row>
    <row r="2" spans="1:19">
      <c r="A2" s="362"/>
      <c r="N2" s="208"/>
    </row>
    <row r="3" spans="1:19">
      <c r="A3" s="362"/>
      <c r="N3" s="208"/>
    </row>
    <row r="4" spans="1:19">
      <c r="A4" s="362"/>
      <c r="B4" s="363" t="s">
        <v>1835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208"/>
    </row>
    <row r="5" spans="1:19" ht="15" customHeight="1">
      <c r="A5" s="362"/>
      <c r="B5" s="131"/>
      <c r="C5" s="189"/>
      <c r="D5" s="189"/>
      <c r="E5" s="189"/>
      <c r="F5" s="202"/>
      <c r="G5" s="131"/>
      <c r="H5" s="131"/>
      <c r="I5" s="189"/>
      <c r="J5" s="189"/>
      <c r="K5" s="189"/>
      <c r="L5" s="202"/>
      <c r="M5" s="131"/>
      <c r="N5" s="208"/>
    </row>
    <row r="6" spans="1:19" ht="15" customHeight="1">
      <c r="A6" s="362"/>
      <c r="B6" s="26"/>
      <c r="G6" s="119"/>
      <c r="H6" s="119"/>
      <c r="I6" s="189"/>
      <c r="J6" s="189"/>
      <c r="K6" s="189"/>
      <c r="L6" s="189"/>
      <c r="M6" s="26"/>
      <c r="N6" s="208"/>
    </row>
    <row r="7" spans="1:19" ht="15" customHeight="1">
      <c r="A7" s="362"/>
      <c r="B7" s="26"/>
      <c r="G7" s="119"/>
      <c r="H7" s="119"/>
      <c r="I7" s="189"/>
      <c r="J7" s="189"/>
      <c r="K7" s="189"/>
      <c r="L7" s="202"/>
      <c r="M7" s="26"/>
      <c r="N7" s="208"/>
    </row>
    <row r="8" spans="1:19" ht="15" customHeight="1">
      <c r="A8" s="362"/>
      <c r="B8" s="26"/>
      <c r="D8"/>
      <c r="G8" s="26"/>
      <c r="H8" s="26"/>
      <c r="I8" s="119"/>
      <c r="J8" s="119"/>
      <c r="K8" s="119"/>
      <c r="L8" s="188"/>
      <c r="M8" s="26"/>
      <c r="N8" s="208"/>
      <c r="P8"/>
    </row>
    <row r="9" spans="1:19" ht="15" customHeight="1">
      <c r="A9" s="362"/>
      <c r="B9" s="26"/>
      <c r="G9" s="26"/>
      <c r="H9" s="26"/>
      <c r="M9" s="26"/>
      <c r="N9" s="208"/>
    </row>
    <row r="10" spans="1:19" ht="15" customHeight="1">
      <c r="A10" s="362"/>
      <c r="B10" s="26"/>
      <c r="G10" s="26"/>
      <c r="H10" s="26"/>
      <c r="M10" s="26"/>
      <c r="N10" s="208"/>
      <c r="S10"/>
    </row>
    <row r="11" spans="1:19" ht="15" customHeight="1" thickBot="1">
      <c r="A11" s="362"/>
      <c r="B11" s="26"/>
      <c r="G11" s="26"/>
      <c r="H11" s="26"/>
      <c r="M11" s="26"/>
      <c r="N11" s="208"/>
    </row>
    <row r="12" spans="1:19" ht="15" customHeight="1" thickBot="1">
      <c r="A12" s="362"/>
      <c r="B12" s="26"/>
      <c r="C12" s="379" t="s">
        <v>2713</v>
      </c>
      <c r="D12" s="380"/>
      <c r="E12" s="380"/>
      <c r="F12" s="381"/>
      <c r="G12" s="26"/>
      <c r="H12" s="26"/>
      <c r="I12" s="367" t="s">
        <v>1318</v>
      </c>
      <c r="J12" s="368"/>
      <c r="K12" s="368"/>
      <c r="L12" s="369"/>
      <c r="M12" s="26"/>
      <c r="N12" s="208"/>
    </row>
    <row r="13" spans="1:19" ht="15" customHeight="1" thickBot="1">
      <c r="A13" s="362"/>
      <c r="B13" s="26"/>
      <c r="C13" s="283" t="s">
        <v>412</v>
      </c>
      <c r="D13" s="376" t="s">
        <v>413</v>
      </c>
      <c r="E13" s="377"/>
      <c r="F13" s="284" t="s">
        <v>414</v>
      </c>
      <c r="G13" s="26"/>
      <c r="H13" s="26"/>
      <c r="I13" s="219" t="s">
        <v>412</v>
      </c>
      <c r="J13" s="227" t="s">
        <v>413</v>
      </c>
      <c r="K13" s="228"/>
      <c r="L13" s="220" t="s">
        <v>414</v>
      </c>
      <c r="M13" s="26"/>
      <c r="N13" s="208"/>
    </row>
    <row r="14" spans="1:19" ht="15" customHeight="1" thickBot="1">
      <c r="A14" s="362"/>
      <c r="B14" s="26"/>
      <c r="C14" s="295" t="s">
        <v>2688</v>
      </c>
      <c r="D14" s="374" t="s">
        <v>2712</v>
      </c>
      <c r="E14" s="375"/>
      <c r="F14" s="191">
        <f>VLOOKUP(C14,'.'!$A:$E,5,0)*(1-'Discount Structure'!$H$41)</f>
        <v>444.70855000000006</v>
      </c>
      <c r="G14" s="26"/>
      <c r="H14" s="26"/>
      <c r="I14" s="117" t="s">
        <v>2258</v>
      </c>
      <c r="J14" s="383" t="s">
        <v>2262</v>
      </c>
      <c r="K14" s="384"/>
      <c r="L14" s="190">
        <f>VLOOKUP(I14,'.'!$A:$E,5,0)*(1-'Discount Structure'!$H$39)</f>
        <v>10.724449999999999</v>
      </c>
      <c r="M14" s="26"/>
      <c r="N14" s="208"/>
    </row>
    <row r="15" spans="1:19" ht="15" customHeight="1" thickBot="1">
      <c r="A15" s="362"/>
      <c r="B15" s="26"/>
      <c r="C15" s="244"/>
      <c r="D15" s="389"/>
      <c r="E15" s="389"/>
      <c r="F15" s="188"/>
      <c r="G15" s="26"/>
      <c r="H15" s="26"/>
      <c r="I15" s="218" t="s">
        <v>2259</v>
      </c>
      <c r="J15" s="386" t="s">
        <v>2263</v>
      </c>
      <c r="K15" s="387"/>
      <c r="L15" s="191">
        <f>VLOOKUP(I15,'.'!$A:$E,5,0)*(1-'Discount Structure'!$H$39)</f>
        <v>33.669075000000007</v>
      </c>
      <c r="M15" s="26"/>
      <c r="N15" s="208"/>
    </row>
    <row r="16" spans="1:19" ht="15" customHeight="1" thickBot="1">
      <c r="A16" s="362"/>
      <c r="B16" s="26"/>
      <c r="C16" s="379" t="s">
        <v>2715</v>
      </c>
      <c r="D16" s="380"/>
      <c r="E16" s="380"/>
      <c r="F16" s="381"/>
      <c r="G16" s="26"/>
      <c r="H16" s="26"/>
      <c r="M16" s="26"/>
      <c r="N16" s="208"/>
    </row>
    <row r="17" spans="1:14" ht="15" customHeight="1" thickBot="1">
      <c r="A17" s="362"/>
      <c r="B17" s="26"/>
      <c r="C17" s="283" t="s">
        <v>412</v>
      </c>
      <c r="D17" s="376" t="s">
        <v>413</v>
      </c>
      <c r="E17" s="377"/>
      <c r="F17" s="284" t="s">
        <v>414</v>
      </c>
      <c r="G17" s="119"/>
      <c r="H17" s="119"/>
      <c r="M17" s="26"/>
      <c r="N17" s="208"/>
    </row>
    <row r="18" spans="1:14" ht="15" customHeight="1" thickBot="1">
      <c r="A18" s="362"/>
      <c r="B18" s="26"/>
      <c r="C18" s="295" t="s">
        <v>2583</v>
      </c>
      <c r="D18" s="374" t="s">
        <v>2586</v>
      </c>
      <c r="E18" s="375"/>
      <c r="F18" s="191">
        <f>VLOOKUP(C18,'.'!$A:$E,5,0)*(1-'Discount Structure'!$H$41)</f>
        <v>147.30347500000002</v>
      </c>
      <c r="G18" s="119"/>
      <c r="H18" s="119"/>
      <c r="M18" s="26"/>
      <c r="N18" s="208"/>
    </row>
    <row r="19" spans="1:14" ht="15" customHeight="1" thickBot="1">
      <c r="A19" s="362"/>
      <c r="B19" s="26"/>
      <c r="C19" s="382"/>
      <c r="D19" s="382"/>
      <c r="E19" s="382"/>
      <c r="F19" s="382"/>
      <c r="G19" s="119"/>
      <c r="H19" s="119"/>
      <c r="M19" s="26"/>
      <c r="N19" s="208"/>
    </row>
    <row r="20" spans="1:14" ht="15" customHeight="1" thickBot="1">
      <c r="A20" s="362"/>
      <c r="B20" s="26"/>
      <c r="C20" s="379" t="s">
        <v>2714</v>
      </c>
      <c r="D20" s="380"/>
      <c r="E20" s="380"/>
      <c r="F20" s="381"/>
      <c r="G20" s="119"/>
      <c r="H20" s="119"/>
      <c r="M20" s="26"/>
      <c r="N20" s="208"/>
    </row>
    <row r="21" spans="1:14" ht="15" customHeight="1" thickBot="1">
      <c r="A21" s="362"/>
      <c r="B21" s="26"/>
      <c r="C21" s="283" t="s">
        <v>412</v>
      </c>
      <c r="D21" s="376" t="s">
        <v>413</v>
      </c>
      <c r="E21" s="377"/>
      <c r="F21" s="284" t="s">
        <v>414</v>
      </c>
      <c r="G21" s="119"/>
      <c r="H21" s="119"/>
      <c r="M21" s="26"/>
      <c r="N21" s="208"/>
    </row>
    <row r="22" spans="1:14" ht="15" customHeight="1" thickBot="1">
      <c r="A22" s="362"/>
      <c r="B22" s="26"/>
      <c r="C22" s="295" t="s">
        <v>2703</v>
      </c>
      <c r="D22" s="374" t="s">
        <v>2711</v>
      </c>
      <c r="E22" s="375"/>
      <c r="F22" s="191">
        <f>VLOOKUP(C22,'.'!$A:$E,5,0)*(1-'Discount Structure'!$H$41)</f>
        <v>253.07260000000002</v>
      </c>
      <c r="G22" s="119"/>
      <c r="H22" s="119"/>
      <c r="M22" s="26"/>
      <c r="N22" s="208"/>
    </row>
    <row r="23" spans="1:14" ht="15" customHeight="1">
      <c r="A23" s="362"/>
      <c r="B23" s="26"/>
      <c r="G23" s="119"/>
      <c r="H23" s="119"/>
      <c r="M23" s="26"/>
      <c r="N23" s="208"/>
    </row>
    <row r="24" spans="1:14" ht="15" customHeight="1">
      <c r="A24" s="362"/>
      <c r="B24" s="26"/>
      <c r="G24" s="119"/>
      <c r="H24" s="119"/>
      <c r="M24" s="26"/>
      <c r="N24" s="208"/>
    </row>
    <row r="25" spans="1:14" ht="15" customHeight="1">
      <c r="A25" s="362"/>
      <c r="B25" s="26"/>
      <c r="G25" s="119"/>
      <c r="H25" s="119"/>
      <c r="M25" s="26"/>
      <c r="N25" s="208"/>
    </row>
    <row r="26" spans="1:14" ht="15" customHeight="1">
      <c r="A26" s="362"/>
      <c r="B26" s="26"/>
      <c r="G26" s="119"/>
      <c r="H26" s="119"/>
      <c r="M26" s="26"/>
      <c r="N26" s="208"/>
    </row>
    <row r="27" spans="1:14" ht="15" customHeight="1">
      <c r="A27" s="362"/>
      <c r="B27" s="26"/>
      <c r="G27" s="119"/>
      <c r="H27" s="119"/>
      <c r="M27" s="26"/>
      <c r="N27" s="208"/>
    </row>
    <row r="28" spans="1:14" ht="15" customHeight="1">
      <c r="A28" s="362"/>
      <c r="B28" s="26"/>
      <c r="C28" s="382"/>
      <c r="D28" s="382"/>
      <c r="E28" s="382"/>
      <c r="F28" s="382"/>
      <c r="G28" s="119"/>
      <c r="H28" s="119"/>
      <c r="M28" s="26"/>
      <c r="N28" s="208"/>
    </row>
    <row r="29" spans="1:14" ht="15" customHeight="1">
      <c r="A29" s="362"/>
      <c r="B29" s="26"/>
      <c r="C29" s="189"/>
      <c r="D29" s="385"/>
      <c r="E29" s="385"/>
      <c r="F29" s="296"/>
      <c r="G29" s="119"/>
      <c r="H29" s="119"/>
      <c r="L29" s="188"/>
      <c r="M29" s="26"/>
      <c r="N29" s="208"/>
    </row>
    <row r="30" spans="1:14" ht="15" customHeight="1">
      <c r="A30" s="362"/>
      <c r="B30" s="26"/>
      <c r="C30" s="293"/>
      <c r="D30" s="378"/>
      <c r="E30" s="378"/>
      <c r="F30" s="188"/>
      <c r="G30" s="119"/>
      <c r="H30" s="119"/>
      <c r="J30" s="371"/>
      <c r="K30" s="371"/>
      <c r="L30" s="188"/>
      <c r="M30" s="26"/>
      <c r="N30" s="208"/>
    </row>
    <row r="31" spans="1:14" ht="15" customHeight="1">
      <c r="A31" s="362"/>
      <c r="B31" s="26"/>
      <c r="J31" s="371"/>
      <c r="K31" s="371"/>
      <c r="L31" s="188"/>
      <c r="M31" s="26"/>
      <c r="N31" s="208"/>
    </row>
    <row r="32" spans="1:14" ht="15" customHeight="1">
      <c r="A32" s="362"/>
      <c r="B32" s="26"/>
      <c r="C32" s="382"/>
      <c r="D32" s="382"/>
      <c r="E32" s="382"/>
      <c r="F32" s="382"/>
      <c r="J32" s="370"/>
      <c r="K32" s="370"/>
      <c r="L32" s="188"/>
      <c r="M32" s="26"/>
      <c r="N32" s="208"/>
    </row>
    <row r="33" spans="1:14" ht="15" customHeight="1">
      <c r="A33" s="362"/>
      <c r="B33" s="26"/>
      <c r="C33" s="189"/>
      <c r="D33" s="385"/>
      <c r="E33" s="385"/>
      <c r="F33" s="296"/>
      <c r="M33" s="26"/>
      <c r="N33" s="208"/>
    </row>
    <row r="34" spans="1:14" ht="15" customHeight="1">
      <c r="A34" s="362"/>
      <c r="B34" s="26"/>
      <c r="C34" s="293"/>
      <c r="D34" s="378"/>
      <c r="E34" s="378"/>
      <c r="F34" s="188"/>
      <c r="M34" s="26"/>
      <c r="N34" s="208"/>
    </row>
    <row r="35" spans="1:14" ht="15" customHeight="1">
      <c r="A35" s="362"/>
      <c r="B35" s="26"/>
      <c r="D35" s="370"/>
      <c r="E35" s="370"/>
      <c r="F35" s="188"/>
      <c r="M35" s="26"/>
      <c r="N35" s="208"/>
    </row>
    <row r="36" spans="1:14" ht="15" customHeight="1">
      <c r="A36" s="362"/>
      <c r="B36" s="26"/>
      <c r="C36" s="382"/>
      <c r="D36" s="382"/>
      <c r="E36" s="382"/>
      <c r="F36" s="382"/>
      <c r="G36" s="119"/>
      <c r="H36" s="119"/>
      <c r="M36" s="26"/>
      <c r="N36" s="208"/>
    </row>
    <row r="37" spans="1:14" ht="15" customHeight="1">
      <c r="A37" s="362"/>
      <c r="B37" s="26"/>
      <c r="C37" s="189"/>
      <c r="D37" s="385"/>
      <c r="E37" s="385"/>
      <c r="F37" s="296"/>
      <c r="G37" s="119"/>
      <c r="H37" s="119"/>
      <c r="M37" s="26"/>
      <c r="N37" s="208"/>
    </row>
    <row r="38" spans="1:14" ht="15" customHeight="1">
      <c r="A38" s="362"/>
      <c r="B38" s="26"/>
      <c r="C38" s="293"/>
      <c r="D38" s="378"/>
      <c r="E38" s="378"/>
      <c r="F38" s="188"/>
      <c r="G38" s="119"/>
      <c r="H38" s="119"/>
      <c r="M38" s="26"/>
      <c r="N38" s="208"/>
    </row>
    <row r="39" spans="1:14" ht="15" customHeight="1">
      <c r="A39" s="362"/>
      <c r="B39" s="26"/>
      <c r="C39" s="244"/>
      <c r="D39" s="378"/>
      <c r="E39" s="378"/>
      <c r="F39" s="188"/>
      <c r="G39" s="119"/>
      <c r="H39" s="119"/>
      <c r="M39" s="26"/>
      <c r="N39" s="208"/>
    </row>
    <row r="40" spans="1:14" ht="15" customHeight="1">
      <c r="A40" s="362"/>
      <c r="B40" s="26"/>
      <c r="C40" s="244"/>
      <c r="D40" s="370"/>
      <c r="E40" s="370"/>
      <c r="F40" s="188"/>
      <c r="M40" s="26"/>
      <c r="N40" s="208"/>
    </row>
    <row r="41" spans="1:14" ht="15" customHeight="1">
      <c r="A41" s="362"/>
      <c r="B41" s="26"/>
      <c r="C41" s="209"/>
      <c r="E41" s="119"/>
      <c r="F41" s="194"/>
      <c r="G41" s="119"/>
      <c r="H41" s="119"/>
      <c r="M41" s="26"/>
      <c r="N41" s="208"/>
    </row>
    <row r="42" spans="1:14" ht="15" customHeight="1">
      <c r="A42" s="362"/>
      <c r="B42" s="26"/>
      <c r="C42" s="119"/>
      <c r="D42" s="119"/>
      <c r="E42" s="119"/>
      <c r="F42" s="194"/>
      <c r="G42" s="119"/>
      <c r="H42" s="119"/>
      <c r="M42" s="26"/>
      <c r="N42" s="208"/>
    </row>
    <row r="43" spans="1:14" ht="15" customHeight="1">
      <c r="A43" s="362"/>
      <c r="B43" s="26"/>
      <c r="C43" s="26"/>
      <c r="D43" s="119"/>
      <c r="E43" s="26"/>
      <c r="F43" s="188"/>
      <c r="G43" s="26"/>
      <c r="H43" s="26"/>
      <c r="I43" s="119"/>
      <c r="J43" s="119"/>
      <c r="N43" s="208"/>
    </row>
    <row r="44" spans="1:14" ht="15" customHeight="1">
      <c r="A44" s="362"/>
      <c r="B44" s="131"/>
      <c r="N44" s="208"/>
    </row>
    <row r="45" spans="1:14" ht="15" customHeight="1">
      <c r="A45" s="362"/>
      <c r="B45" s="210"/>
      <c r="K45" s="119"/>
      <c r="L45" s="188"/>
      <c r="M45" s="210"/>
      <c r="N45" s="208"/>
    </row>
    <row r="46" spans="1:14" ht="15" customHeight="1">
      <c r="A46" s="362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08"/>
    </row>
    <row r="47" spans="1:14" ht="15" customHeight="1">
      <c r="A47" s="362"/>
      <c r="B47" s="382" t="str">
        <f>'Discount Structure'!$A$50</f>
        <v>GST EXCLUSIVE - REVISION 01/11/2024</v>
      </c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208"/>
    </row>
    <row r="48" spans="1:14" ht="12" customHeight="1">
      <c r="A48" s="362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6"/>
      <c r="M48" s="205"/>
      <c r="N48" s="207"/>
    </row>
    <row r="49" spans="6:6">
      <c r="F49" s="195"/>
    </row>
  </sheetData>
  <sheetProtection algorithmName="SHA-512" hashValue="bTRsbrMPVtPUZmSyCNqzTVGTvWvzYAhJX7KQaByDagyPKQlh6Uu53AqRDZk5xG1h0hoXIXoz55IVnRxNVeWsHQ==" saltValue="+AcmxMPgF7VwVQNgbqUypg==" spinCount="100000" sheet="1" objects="1" scenarios="1"/>
  <mergeCells count="33">
    <mergeCell ref="A1:A48"/>
    <mergeCell ref="C1:K1"/>
    <mergeCell ref="B4:M4"/>
    <mergeCell ref="C12:F12"/>
    <mergeCell ref="I12:L12"/>
    <mergeCell ref="D13:E13"/>
    <mergeCell ref="D14:E14"/>
    <mergeCell ref="J14:K14"/>
    <mergeCell ref="D15:E15"/>
    <mergeCell ref="J15:K15"/>
    <mergeCell ref="J31:K31"/>
    <mergeCell ref="C32:F32"/>
    <mergeCell ref="J32:K32"/>
    <mergeCell ref="D17:E17"/>
    <mergeCell ref="C19:F19"/>
    <mergeCell ref="D21:E21"/>
    <mergeCell ref="C16:F16"/>
    <mergeCell ref="D18:E18"/>
    <mergeCell ref="C20:F20"/>
    <mergeCell ref="D33:E33"/>
    <mergeCell ref="D34:E34"/>
    <mergeCell ref="C28:F28"/>
    <mergeCell ref="D29:E29"/>
    <mergeCell ref="D30:E30"/>
    <mergeCell ref="J30:K30"/>
    <mergeCell ref="D22:E22"/>
    <mergeCell ref="D39:E39"/>
    <mergeCell ref="D40:E40"/>
    <mergeCell ref="B47:M47"/>
    <mergeCell ref="D35:E35"/>
    <mergeCell ref="C36:F36"/>
    <mergeCell ref="D37:E37"/>
    <mergeCell ref="D38:E38"/>
  </mergeCells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N49"/>
  <sheetViews>
    <sheetView showGridLines="0" zoomScaleNormal="100" zoomScalePageLayoutView="75" workbookViewId="0">
      <selection activeCell="C19" sqref="C19:F19"/>
    </sheetView>
  </sheetViews>
  <sheetFormatPr defaultColWidth="9.109375" defaultRowHeight="14.4"/>
  <cols>
    <col min="1" max="1" width="2" style="20" customWidth="1"/>
    <col min="2" max="2" width="3.109375" style="20" customWidth="1"/>
    <col min="3" max="3" width="9.6640625" style="20" customWidth="1"/>
    <col min="4" max="4" width="9.109375" style="20"/>
    <col min="5" max="5" width="12" style="20" customWidth="1"/>
    <col min="6" max="6" width="11.109375" style="53" customWidth="1"/>
    <col min="7" max="8" width="3.44140625" style="20" customWidth="1"/>
    <col min="9" max="9" width="11" style="20" customWidth="1"/>
    <col min="10" max="11" width="9.109375" style="20"/>
    <col min="12" max="12" width="7.88671875" style="53" bestFit="1" customWidth="1"/>
    <col min="13" max="13" width="3.33203125" style="20" customWidth="1"/>
    <col min="14" max="14" width="2" style="20" customWidth="1"/>
    <col min="15" max="16384" width="9.109375" style="20"/>
  </cols>
  <sheetData>
    <row r="1" spans="1:14" ht="12" customHeight="1">
      <c r="A1" s="419"/>
      <c r="B1" s="23"/>
      <c r="C1" s="419"/>
      <c r="D1" s="419"/>
      <c r="E1" s="419"/>
      <c r="F1" s="419"/>
      <c r="G1" s="419"/>
      <c r="H1" s="419"/>
      <c r="I1" s="419"/>
      <c r="J1" s="419"/>
      <c r="K1" s="419"/>
      <c r="L1" s="58"/>
      <c r="M1" s="23"/>
      <c r="N1" s="21"/>
    </row>
    <row r="2" spans="1:14">
      <c r="A2" s="419"/>
      <c r="N2" s="22"/>
    </row>
    <row r="3" spans="1:14">
      <c r="A3" s="419"/>
      <c r="N3" s="22"/>
    </row>
    <row r="4" spans="1:14" ht="24.6">
      <c r="A4" s="419"/>
      <c r="B4" s="420" t="s">
        <v>1950</v>
      </c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22"/>
    </row>
    <row r="5" spans="1:14" ht="15" customHeight="1">
      <c r="A5" s="419"/>
      <c r="B5" s="25"/>
      <c r="C5" s="25"/>
      <c r="D5" s="25"/>
      <c r="E5" s="25"/>
      <c r="F5" s="54"/>
      <c r="G5" s="25"/>
      <c r="H5" s="25"/>
      <c r="I5" s="25"/>
      <c r="J5" s="25"/>
      <c r="K5" s="25"/>
      <c r="L5" s="54"/>
      <c r="M5" s="25"/>
      <c r="N5" s="22"/>
    </row>
    <row r="6" spans="1:14" ht="15" customHeight="1">
      <c r="A6" s="419"/>
      <c r="B6" s="26"/>
      <c r="G6" s="31"/>
      <c r="H6" s="31"/>
      <c r="M6" s="26"/>
      <c r="N6" s="22"/>
    </row>
    <row r="7" spans="1:14" ht="15" customHeight="1">
      <c r="A7" s="419"/>
      <c r="B7" s="26"/>
      <c r="G7" s="31"/>
      <c r="H7" s="31"/>
      <c r="M7" s="26"/>
      <c r="N7" s="22"/>
    </row>
    <row r="8" spans="1:14" ht="15" customHeight="1">
      <c r="A8" s="419"/>
      <c r="B8" s="26"/>
      <c r="G8" s="26"/>
      <c r="H8" s="26"/>
      <c r="M8" s="26"/>
      <c r="N8" s="22"/>
    </row>
    <row r="9" spans="1:14" ht="15" customHeight="1">
      <c r="A9" s="419"/>
      <c r="B9" s="26"/>
      <c r="G9" s="26"/>
      <c r="H9" s="26"/>
      <c r="M9" s="26"/>
      <c r="N9" s="22"/>
    </row>
    <row r="10" spans="1:14" ht="15" customHeight="1">
      <c r="A10" s="419"/>
      <c r="B10" s="26"/>
      <c r="G10" s="26"/>
      <c r="H10" s="26"/>
      <c r="M10" s="26"/>
      <c r="N10" s="22"/>
    </row>
    <row r="11" spans="1:14" ht="15" customHeight="1">
      <c r="A11" s="419"/>
      <c r="B11" s="26"/>
      <c r="G11" s="26"/>
      <c r="H11" s="26"/>
      <c r="M11" s="26"/>
      <c r="N11" s="22"/>
    </row>
    <row r="12" spans="1:14" ht="15" customHeight="1">
      <c r="A12" s="419"/>
      <c r="B12" s="26"/>
      <c r="G12" s="26"/>
      <c r="H12" s="26"/>
      <c r="M12" s="26"/>
      <c r="N12" s="22"/>
    </row>
    <row r="13" spans="1:14" ht="15" customHeight="1">
      <c r="A13" s="419"/>
      <c r="B13" s="26"/>
      <c r="G13" s="26"/>
      <c r="H13" s="26"/>
      <c r="M13" s="26"/>
      <c r="N13" s="22"/>
    </row>
    <row r="14" spans="1:14" ht="15" customHeight="1">
      <c r="A14" s="419"/>
      <c r="B14" s="26"/>
      <c r="G14" s="26"/>
      <c r="H14" s="26"/>
      <c r="M14" s="26"/>
      <c r="N14" s="22"/>
    </row>
    <row r="15" spans="1:14" ht="15" customHeight="1">
      <c r="A15" s="419"/>
      <c r="B15" s="26"/>
      <c r="G15" s="26"/>
      <c r="H15" s="26"/>
      <c r="I15" s="209" t="s">
        <v>1924</v>
      </c>
      <c r="M15" s="26"/>
      <c r="N15" s="22"/>
    </row>
    <row r="16" spans="1:14" ht="15" customHeight="1">
      <c r="A16" s="419"/>
      <c r="B16" s="26"/>
      <c r="G16" s="26"/>
      <c r="H16" s="26"/>
      <c r="I16" s="195" t="s">
        <v>1925</v>
      </c>
      <c r="M16" s="26"/>
      <c r="N16" s="22"/>
    </row>
    <row r="17" spans="1:14" ht="15" customHeight="1">
      <c r="A17" s="419"/>
      <c r="B17" s="26"/>
      <c r="G17" s="26"/>
      <c r="H17" s="26"/>
      <c r="M17" s="26"/>
      <c r="N17" s="22"/>
    </row>
    <row r="18" spans="1:14" ht="15" customHeight="1" thickBot="1">
      <c r="A18" s="419"/>
      <c r="B18" s="26"/>
      <c r="C18" s="32"/>
      <c r="D18" s="32"/>
      <c r="E18" s="32"/>
      <c r="F18" s="59"/>
      <c r="G18" s="26"/>
      <c r="H18" s="26"/>
      <c r="M18" s="26"/>
      <c r="N18" s="22"/>
    </row>
    <row r="19" spans="1:14" ht="15" customHeight="1" thickBot="1">
      <c r="A19" s="419"/>
      <c r="B19" s="26"/>
      <c r="C19" s="423" t="s">
        <v>594</v>
      </c>
      <c r="D19" s="424"/>
      <c r="E19" s="424"/>
      <c r="F19" s="425"/>
      <c r="G19" s="26"/>
      <c r="H19" s="26"/>
      <c r="I19" s="423" t="s">
        <v>1923</v>
      </c>
      <c r="J19" s="424"/>
      <c r="K19" s="424"/>
      <c r="L19" s="425"/>
      <c r="M19" s="26"/>
      <c r="N19" s="22"/>
    </row>
    <row r="20" spans="1:14" ht="15" customHeight="1" thickBot="1">
      <c r="A20" s="419"/>
      <c r="B20" s="26"/>
      <c r="C20" s="28" t="s">
        <v>412</v>
      </c>
      <c r="D20" s="426" t="s">
        <v>413</v>
      </c>
      <c r="E20" s="427"/>
      <c r="F20" s="55" t="s">
        <v>414</v>
      </c>
      <c r="G20" s="26"/>
      <c r="H20" s="26"/>
      <c r="I20" s="28" t="s">
        <v>412</v>
      </c>
      <c r="J20" s="426" t="s">
        <v>413</v>
      </c>
      <c r="K20" s="427"/>
      <c r="L20" s="55" t="s">
        <v>414</v>
      </c>
      <c r="M20" s="26"/>
      <c r="N20" s="22"/>
    </row>
    <row r="21" spans="1:14" ht="15" customHeight="1">
      <c r="A21" s="419"/>
      <c r="B21" s="26"/>
      <c r="C21" s="150" t="s">
        <v>1236</v>
      </c>
      <c r="D21" s="430" t="s">
        <v>595</v>
      </c>
      <c r="E21" s="431"/>
      <c r="F21" s="56">
        <f>VLOOKUP(C21,'.'!$A:$E,5,0)*(1-'Discount Structure'!$H$33)</f>
        <v>507.38655000000006</v>
      </c>
      <c r="G21" s="31"/>
      <c r="H21" s="31"/>
      <c r="I21" s="150" t="s">
        <v>2260</v>
      </c>
      <c r="J21" s="403" t="s">
        <v>2261</v>
      </c>
      <c r="K21" s="434"/>
      <c r="L21" s="56">
        <f>VLOOKUP(I21,'.'!$A:$E,5,0)*(1-'Discount Structure'!$H$39)</f>
        <v>45.339800000000004</v>
      </c>
      <c r="M21" s="26"/>
      <c r="N21" s="22"/>
    </row>
    <row r="22" spans="1:14" ht="15" customHeight="1">
      <c r="A22" s="419"/>
      <c r="B22" s="26"/>
      <c r="C22" s="150" t="s">
        <v>1237</v>
      </c>
      <c r="D22" s="428" t="s">
        <v>596</v>
      </c>
      <c r="E22" s="429"/>
      <c r="F22" s="56">
        <f>VLOOKUP(C22,'.'!$A:$E,5,0)*(1-'Discount Structure'!$H$33)</f>
        <v>561.75157500000012</v>
      </c>
      <c r="G22" s="31"/>
      <c r="H22" s="31"/>
      <c r="I22" s="150" t="s">
        <v>2258</v>
      </c>
      <c r="J22" s="435" t="s">
        <v>2262</v>
      </c>
      <c r="K22" s="436"/>
      <c r="L22" s="56">
        <f>VLOOKUP(I22,'.'!$A:$E,5,0)*(1-'Discount Structure'!$H$39)</f>
        <v>10.724449999999999</v>
      </c>
      <c r="M22" s="26"/>
      <c r="N22" s="22"/>
    </row>
    <row r="23" spans="1:14" ht="15" customHeight="1" thickBot="1">
      <c r="A23" s="419"/>
      <c r="B23" s="26"/>
      <c r="C23" s="150" t="s">
        <v>1238</v>
      </c>
      <c r="D23" s="428" t="s">
        <v>597</v>
      </c>
      <c r="E23" s="429"/>
      <c r="F23" s="56">
        <f>VLOOKUP(C23,'.'!$A:$E,5,0)*(1-'Discount Structure'!$H$33)</f>
        <v>616.12677500000007</v>
      </c>
      <c r="G23" s="31"/>
      <c r="H23" s="31"/>
      <c r="I23" s="120" t="s">
        <v>2259</v>
      </c>
      <c r="J23" s="437" t="s">
        <v>2263</v>
      </c>
      <c r="K23" s="438"/>
      <c r="L23" s="57">
        <f>VLOOKUP(I23,'.'!$A:$E,5,0)*(1-'Discount Structure'!$H$39)</f>
        <v>33.669075000000007</v>
      </c>
      <c r="M23" s="26"/>
      <c r="N23" s="22"/>
    </row>
    <row r="24" spans="1:14" ht="15" customHeight="1">
      <c r="A24" s="419"/>
      <c r="B24" s="26"/>
      <c r="C24" s="150" t="s">
        <v>1239</v>
      </c>
      <c r="D24" s="428" t="s">
        <v>598</v>
      </c>
      <c r="E24" s="429"/>
      <c r="F24" s="56">
        <f>VLOOKUP(C24,'.'!$A:$E,5,0)*(1-'Discount Structure'!$H$33)</f>
        <v>670.48162500000012</v>
      </c>
      <c r="G24" s="31"/>
      <c r="H24" s="31"/>
      <c r="I24" s="259"/>
      <c r="J24" s="364"/>
      <c r="K24" s="364"/>
      <c r="L24" s="54"/>
      <c r="M24" s="26"/>
      <c r="N24" s="22"/>
    </row>
    <row r="25" spans="1:14" ht="15" customHeight="1">
      <c r="A25" s="419"/>
      <c r="B25" s="26"/>
      <c r="C25" s="150" t="s">
        <v>1240</v>
      </c>
      <c r="D25" s="428" t="s">
        <v>599</v>
      </c>
      <c r="E25" s="429"/>
      <c r="F25" s="56">
        <f>VLOOKUP(C25,'.'!$A:$E,5,0)*(1-'Discount Structure'!$H$33)</f>
        <v>724.82630000000006</v>
      </c>
      <c r="G25" s="31"/>
      <c r="H25" s="31"/>
      <c r="I25" s="259"/>
      <c r="J25" s="364"/>
      <c r="K25" s="364"/>
      <c r="L25" s="54"/>
      <c r="M25" s="26"/>
      <c r="N25" s="22"/>
    </row>
    <row r="26" spans="1:14" ht="15" customHeight="1" thickBot="1">
      <c r="A26" s="419"/>
      <c r="B26" s="26"/>
      <c r="C26" s="120" t="s">
        <v>1335</v>
      </c>
      <c r="D26" s="439" t="s">
        <v>600</v>
      </c>
      <c r="E26" s="440"/>
      <c r="F26" s="57">
        <f>VLOOKUP(C26,'.'!$A:$E,5,0)*(1-'Discount Structure'!$H$33)</f>
        <v>453.06222500000001</v>
      </c>
      <c r="G26" s="31"/>
      <c r="H26" s="31"/>
      <c r="I26" s="258"/>
      <c r="J26" s="364"/>
      <c r="K26" s="364"/>
      <c r="L26" s="54"/>
      <c r="M26" s="26"/>
      <c r="N26" s="22"/>
    </row>
    <row r="27" spans="1:14" ht="15" customHeight="1">
      <c r="A27" s="419"/>
      <c r="B27" s="26"/>
      <c r="C27" s="26"/>
      <c r="D27" s="26"/>
      <c r="E27" s="26"/>
      <c r="F27" s="54"/>
      <c r="G27" s="31"/>
      <c r="H27" s="31"/>
      <c r="I27" s="258"/>
      <c r="J27" s="422"/>
      <c r="K27" s="422"/>
      <c r="L27" s="54"/>
      <c r="M27" s="26"/>
      <c r="N27" s="22"/>
    </row>
    <row r="28" spans="1:14" ht="15" customHeight="1">
      <c r="A28" s="419"/>
      <c r="B28" s="26"/>
      <c r="C28" s="432"/>
      <c r="D28" s="432"/>
      <c r="E28" s="432"/>
      <c r="F28" s="432"/>
      <c r="G28" s="31"/>
      <c r="H28" s="31"/>
      <c r="I28" s="259"/>
      <c r="J28" s="364"/>
      <c r="K28" s="364"/>
      <c r="L28" s="54"/>
      <c r="M28" s="26"/>
      <c r="N28" s="22"/>
    </row>
    <row r="29" spans="1:14" ht="15" customHeight="1">
      <c r="A29" s="419"/>
      <c r="B29" s="26"/>
      <c r="C29" s="27"/>
      <c r="D29" s="432"/>
      <c r="E29" s="432"/>
      <c r="F29" s="61"/>
      <c r="G29" s="31"/>
      <c r="H29" s="31"/>
      <c r="I29" s="259"/>
      <c r="J29" s="364"/>
      <c r="K29" s="364"/>
      <c r="L29" s="54"/>
      <c r="M29" s="26"/>
      <c r="N29" s="22"/>
    </row>
    <row r="30" spans="1:14" ht="15" customHeight="1">
      <c r="A30" s="419"/>
      <c r="B30" s="26"/>
      <c r="C30" s="119"/>
      <c r="D30" s="378"/>
      <c r="E30" s="433"/>
      <c r="F30" s="54"/>
      <c r="G30" s="31"/>
      <c r="H30" s="31"/>
      <c r="I30" s="31"/>
      <c r="J30" s="31"/>
      <c r="K30" s="31"/>
      <c r="L30" s="63"/>
      <c r="M30" s="26"/>
      <c r="N30" s="22"/>
    </row>
    <row r="31" spans="1:14" ht="15" customHeight="1">
      <c r="A31" s="419"/>
      <c r="B31" s="26"/>
      <c r="C31" s="119"/>
      <c r="D31" s="364"/>
      <c r="E31" s="364"/>
      <c r="F31" s="54"/>
      <c r="G31" s="31"/>
      <c r="H31" s="31"/>
      <c r="I31" s="31"/>
      <c r="J31" s="31"/>
      <c r="K31" s="31"/>
      <c r="L31" s="63"/>
      <c r="M31" s="26"/>
      <c r="N31" s="22"/>
    </row>
    <row r="32" spans="1:14" ht="15" customHeight="1">
      <c r="A32" s="419"/>
      <c r="B32" s="26"/>
      <c r="C32" s="119"/>
      <c r="D32" s="364"/>
      <c r="E32" s="364"/>
      <c r="F32" s="54"/>
      <c r="G32" s="31"/>
      <c r="H32" s="31"/>
      <c r="I32" s="31"/>
      <c r="J32" s="31"/>
      <c r="K32" s="31"/>
      <c r="L32" s="63"/>
      <c r="M32" s="26"/>
      <c r="N32" s="22"/>
    </row>
    <row r="33" spans="1:14" ht="15" customHeight="1">
      <c r="A33" s="419"/>
      <c r="B33" s="26"/>
      <c r="C33" s="31"/>
      <c r="D33" s="31"/>
      <c r="E33" s="31"/>
      <c r="F33" s="63"/>
      <c r="G33" s="31"/>
      <c r="H33" s="31"/>
      <c r="I33" s="31"/>
      <c r="J33" s="31"/>
      <c r="K33" s="31"/>
      <c r="L33" s="63"/>
      <c r="M33" s="26"/>
      <c r="N33" s="22"/>
    </row>
    <row r="34" spans="1:14" ht="15" customHeight="1">
      <c r="A34" s="419"/>
      <c r="B34" s="26"/>
      <c r="C34" s="31"/>
      <c r="D34" s="31"/>
      <c r="E34" s="31"/>
      <c r="F34" s="63"/>
      <c r="G34" s="31"/>
      <c r="H34" s="31"/>
      <c r="I34" s="31"/>
      <c r="J34" s="31"/>
      <c r="K34" s="31"/>
      <c r="L34" s="63"/>
      <c r="M34" s="26"/>
      <c r="N34" s="22"/>
    </row>
    <row r="35" spans="1:14" ht="15" customHeight="1">
      <c r="A35" s="419"/>
      <c r="B35" s="26"/>
      <c r="C35" s="31"/>
      <c r="D35" s="31"/>
      <c r="E35" s="31"/>
      <c r="F35" s="63"/>
      <c r="G35" s="31"/>
      <c r="H35" s="31"/>
      <c r="I35" s="31"/>
      <c r="J35" s="31"/>
      <c r="K35" s="31"/>
      <c r="L35" s="63"/>
      <c r="M35" s="26"/>
      <c r="N35" s="22"/>
    </row>
    <row r="36" spans="1:14" ht="15" customHeight="1">
      <c r="A36" s="419"/>
      <c r="B36" s="26"/>
      <c r="C36" s="31"/>
      <c r="D36" s="31"/>
      <c r="E36" s="31"/>
      <c r="F36" s="63"/>
      <c r="G36" s="31"/>
      <c r="H36" s="31"/>
      <c r="I36" s="31"/>
      <c r="J36" s="31"/>
      <c r="K36" s="31"/>
      <c r="L36" s="63"/>
      <c r="M36" s="26"/>
      <c r="N36" s="22"/>
    </row>
    <row r="37" spans="1:14" ht="15" customHeight="1">
      <c r="A37" s="419"/>
      <c r="B37" s="26"/>
      <c r="C37" s="31"/>
      <c r="D37" s="31"/>
      <c r="E37" s="31"/>
      <c r="F37" s="63"/>
      <c r="G37" s="31"/>
      <c r="H37" s="31"/>
      <c r="I37" s="31"/>
      <c r="J37" s="31"/>
      <c r="K37" s="31"/>
      <c r="L37" s="63"/>
      <c r="M37" s="26"/>
      <c r="N37" s="22"/>
    </row>
    <row r="38" spans="1:14" ht="15" customHeight="1">
      <c r="A38" s="419"/>
      <c r="B38" s="26"/>
      <c r="C38" s="26"/>
      <c r="D38" s="26"/>
      <c r="E38" s="26"/>
      <c r="F38" s="54"/>
      <c r="G38" s="31"/>
      <c r="H38" s="31"/>
      <c r="I38" s="31"/>
      <c r="J38" s="31"/>
      <c r="K38" s="31"/>
      <c r="L38" s="63"/>
      <c r="M38" s="26"/>
      <c r="N38" s="22"/>
    </row>
    <row r="39" spans="1:14" ht="15" customHeight="1">
      <c r="A39" s="419"/>
      <c r="B39" s="26"/>
      <c r="C39" s="31"/>
      <c r="D39" s="31"/>
      <c r="E39" s="31"/>
      <c r="F39" s="63"/>
      <c r="G39" s="31"/>
      <c r="H39" s="31"/>
      <c r="I39" s="31"/>
      <c r="J39" s="31"/>
      <c r="K39" s="31"/>
      <c r="L39" s="63"/>
      <c r="M39" s="26"/>
      <c r="N39" s="22"/>
    </row>
    <row r="40" spans="1:14" ht="15" customHeight="1">
      <c r="A40" s="419"/>
      <c r="B40" s="26"/>
      <c r="C40" s="31"/>
      <c r="D40" s="31"/>
      <c r="E40" s="31"/>
      <c r="F40" s="63"/>
      <c r="G40" s="31"/>
      <c r="H40" s="31"/>
      <c r="I40" s="31"/>
      <c r="J40" s="31"/>
      <c r="K40" s="31"/>
      <c r="L40" s="63"/>
      <c r="M40" s="26"/>
      <c r="N40" s="22"/>
    </row>
    <row r="41" spans="1:14" ht="15" customHeight="1">
      <c r="A41" s="419"/>
      <c r="B41" s="26"/>
      <c r="C41" s="31"/>
      <c r="D41" s="31"/>
      <c r="E41" s="31"/>
      <c r="F41" s="63"/>
      <c r="G41" s="26"/>
      <c r="H41" s="26"/>
      <c r="I41" s="26"/>
      <c r="J41" s="26"/>
      <c r="K41" s="26"/>
      <c r="L41" s="54"/>
      <c r="M41" s="26"/>
      <c r="N41" s="22"/>
    </row>
    <row r="42" spans="1:14" ht="15" customHeight="1">
      <c r="A42" s="419"/>
      <c r="B42" s="26"/>
      <c r="C42" s="31"/>
      <c r="D42" s="31"/>
      <c r="E42" s="31"/>
      <c r="F42" s="63"/>
      <c r="G42" s="26"/>
      <c r="H42" s="26"/>
      <c r="I42" s="31"/>
      <c r="J42" s="31"/>
      <c r="K42" s="31"/>
      <c r="L42" s="63"/>
      <c r="N42" s="22"/>
    </row>
    <row r="43" spans="1:14" ht="15" customHeight="1">
      <c r="A43" s="419"/>
      <c r="B43" s="25"/>
      <c r="C43" s="182"/>
      <c r="D43" s="182"/>
      <c r="E43" s="182"/>
      <c r="F43" s="182"/>
      <c r="G43" s="26"/>
      <c r="H43" s="26"/>
      <c r="I43" s="31"/>
      <c r="J43" s="31"/>
      <c r="K43" s="31"/>
      <c r="L43" s="63"/>
      <c r="N43" s="22"/>
    </row>
    <row r="44" spans="1:14" ht="15" customHeight="1">
      <c r="A44" s="419"/>
      <c r="B44" s="25"/>
      <c r="C44" s="182"/>
      <c r="D44" s="182"/>
      <c r="E44" s="182"/>
      <c r="F44" s="182"/>
      <c r="G44" s="25"/>
      <c r="H44" s="25"/>
      <c r="I44" s="31"/>
      <c r="J44" s="31"/>
      <c r="K44" s="31"/>
      <c r="L44" s="63"/>
      <c r="N44" s="22"/>
    </row>
    <row r="45" spans="1:14" ht="15" customHeight="1">
      <c r="A45" s="419"/>
      <c r="B45" s="25"/>
      <c r="C45" s="181"/>
      <c r="D45" s="181"/>
      <c r="E45" s="181"/>
      <c r="F45" s="181"/>
      <c r="G45" s="25"/>
      <c r="H45" s="25"/>
      <c r="I45" s="31"/>
      <c r="J45" s="31"/>
      <c r="K45" s="31"/>
      <c r="L45" s="63"/>
      <c r="N45" s="22"/>
    </row>
    <row r="46" spans="1:14" ht="15" customHeight="1">
      <c r="A46" s="419"/>
      <c r="B46" s="182"/>
      <c r="F46" s="20"/>
      <c r="G46" s="182"/>
      <c r="H46" s="182"/>
      <c r="I46" s="182"/>
      <c r="J46" s="182"/>
      <c r="K46" s="182"/>
      <c r="L46" s="182"/>
      <c r="M46" s="182"/>
      <c r="N46" s="22"/>
    </row>
    <row r="47" spans="1:14" ht="15" customHeight="1">
      <c r="A47" s="419"/>
      <c r="B47" s="182"/>
      <c r="G47" s="182"/>
      <c r="H47" s="182"/>
      <c r="I47" s="182"/>
      <c r="J47" s="182"/>
      <c r="K47" s="182"/>
      <c r="L47" s="182"/>
      <c r="M47" s="182"/>
      <c r="N47" s="22"/>
    </row>
    <row r="48" spans="1:14" ht="15" customHeight="1">
      <c r="A48" s="419"/>
      <c r="F48" s="181" t="str">
        <f>'Discount Structure'!$A$50</f>
        <v>GST EXCLUSIVE - REVISION 01/11/2024</v>
      </c>
      <c r="G48" s="181"/>
      <c r="H48" s="181"/>
      <c r="I48" s="181"/>
      <c r="J48" s="181"/>
      <c r="K48" s="181"/>
      <c r="L48" s="181"/>
      <c r="M48" s="181"/>
      <c r="N48" s="22"/>
    </row>
    <row r="49" spans="1:14" ht="12" customHeight="1">
      <c r="A49" s="419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58"/>
      <c r="M49" s="23"/>
      <c r="N49" s="21"/>
    </row>
  </sheetData>
  <sheetProtection algorithmName="SHA-512" hashValue="qJyyl7N9Svw8G6Y3c0NspKszFmkMYJ9wnOFih/tKbs86s1iU+pDFzqHymkuBnlBeO6CEqF4agRONv0mT8JlnZw==" saltValue="6K7obdtxY3c4OIdvTWRPtA==" spinCount="100000" sheet="1" objects="1" scenarios="1"/>
  <mergeCells count="27">
    <mergeCell ref="J21:K21"/>
    <mergeCell ref="J22:K22"/>
    <mergeCell ref="J23:K23"/>
    <mergeCell ref="J24:K24"/>
    <mergeCell ref="D26:E26"/>
    <mergeCell ref="D23:E23"/>
    <mergeCell ref="J29:K29"/>
    <mergeCell ref="D24:E24"/>
    <mergeCell ref="C28:F28"/>
    <mergeCell ref="D29:E29"/>
    <mergeCell ref="D30:E30"/>
    <mergeCell ref="D31:E31"/>
    <mergeCell ref="D32:E32"/>
    <mergeCell ref="A1:A49"/>
    <mergeCell ref="C1:K1"/>
    <mergeCell ref="B4:M4"/>
    <mergeCell ref="J28:K28"/>
    <mergeCell ref="J25:K25"/>
    <mergeCell ref="J26:K26"/>
    <mergeCell ref="J27:K27"/>
    <mergeCell ref="C19:F19"/>
    <mergeCell ref="D20:E20"/>
    <mergeCell ref="I19:L19"/>
    <mergeCell ref="J20:K20"/>
    <mergeCell ref="D25:E25"/>
    <mergeCell ref="D21:E21"/>
    <mergeCell ref="D22:E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20</vt:i4>
      </vt:variant>
    </vt:vector>
  </HeadingPairs>
  <TitlesOfParts>
    <vt:vector size="44" baseType="lpstr">
      <vt:lpstr>Discount Structure</vt:lpstr>
      <vt:lpstr>Debtors</vt:lpstr>
      <vt:lpstr>Pricing Sheet</vt:lpstr>
      <vt:lpstr>MyPlaceIQ</vt:lpstr>
      <vt:lpstr>MyAir</vt:lpstr>
      <vt:lpstr>E-Zone</vt:lpstr>
      <vt:lpstr>VAMS</vt:lpstr>
      <vt:lpstr>ZoneX</vt:lpstr>
      <vt:lpstr>PZK</vt:lpstr>
      <vt:lpstr>Exactair Regulators</vt:lpstr>
      <vt:lpstr>Purtech Return Air Grilles</vt:lpstr>
      <vt:lpstr>Streemline Diffusers</vt:lpstr>
      <vt:lpstr>Sunline</vt:lpstr>
      <vt:lpstr>Flexible Duct</vt:lpstr>
      <vt:lpstr>Silhouette</vt:lpstr>
      <vt:lpstr>Linear</vt:lpstr>
      <vt:lpstr>Other Electronics</vt:lpstr>
      <vt:lpstr>Weatherguard</vt:lpstr>
      <vt:lpstr>Heating Products</vt:lpstr>
      <vt:lpstr>Sheetmetal</vt:lpstr>
      <vt:lpstr>Metal Diffusion</vt:lpstr>
      <vt:lpstr>Sundries</vt:lpstr>
      <vt:lpstr>Ventilation</vt:lpstr>
      <vt:lpstr>.</vt:lpstr>
      <vt:lpstr>'Exactair Regulators'!Print_Area</vt:lpstr>
      <vt:lpstr>'E-Zone'!Print_Area</vt:lpstr>
      <vt:lpstr>'Flexible Duct'!Print_Area</vt:lpstr>
      <vt:lpstr>'Heating Products'!Print_Area</vt:lpstr>
      <vt:lpstr>Linear!Print_Area</vt:lpstr>
      <vt:lpstr>'Metal Diffusion'!Print_Area</vt:lpstr>
      <vt:lpstr>MyAir!Print_Area</vt:lpstr>
      <vt:lpstr>MyPlaceIQ!Print_Area</vt:lpstr>
      <vt:lpstr>'Other Electronics'!Print_Area</vt:lpstr>
      <vt:lpstr>'Purtech Return Air Grilles'!Print_Area</vt:lpstr>
      <vt:lpstr>PZK!Print_Area</vt:lpstr>
      <vt:lpstr>Sheetmetal!Print_Area</vt:lpstr>
      <vt:lpstr>Silhouette!Print_Area</vt:lpstr>
      <vt:lpstr>'Streemline Diffusers'!Print_Area</vt:lpstr>
      <vt:lpstr>Sundries!Print_Area</vt:lpstr>
      <vt:lpstr>Sunline!Print_Area</vt:lpstr>
      <vt:lpstr>VAMS!Print_Area</vt:lpstr>
      <vt:lpstr>Ventilation!Print_Area</vt:lpstr>
      <vt:lpstr>Weatherguard!Print_Area</vt:lpstr>
      <vt:lpstr>ZoneX!Print_Area</vt:lpstr>
    </vt:vector>
  </TitlesOfParts>
  <Manager>DREW</Manager>
  <Company>Advantage 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Coleman</dc:creator>
  <cp:lastModifiedBy>Kevin Coleman</cp:lastModifiedBy>
  <cp:lastPrinted>2018-09-25T06:25:03Z</cp:lastPrinted>
  <dcterms:created xsi:type="dcterms:W3CDTF">1999-10-14T00:31:27Z</dcterms:created>
  <dcterms:modified xsi:type="dcterms:W3CDTF">2025-03-18T05:56:17Z</dcterms:modified>
</cp:coreProperties>
</file>